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artypowiczb\Desktop\na stronę internetową\"/>
    </mc:Choice>
  </mc:AlternateContent>
  <xr:revisionPtr revIDLastSave="0" documentId="13_ncr:1_{D0750294-CA87-4D88-9867-FA2D748F6266}" xr6:coauthVersionLast="41" xr6:coauthVersionMax="41" xr10:uidLastSave="{00000000-0000-0000-0000-000000000000}"/>
  <bookViews>
    <workbookView xWindow="-120" yWindow="-120" windowWidth="29040" windowHeight="15840" tabRatio="626" activeTab="1" xr2:uid="{00000000-000D-0000-FFFF-FFFF00000000}"/>
  </bookViews>
  <sheets>
    <sheet name="KSIĘGI RZIS_W. PORÓWN." sheetId="5" r:id="rId1"/>
    <sheet name="KSIĘGI_BILANS" sheetId="6" r:id="rId2"/>
  </sheets>
  <definedNames>
    <definedName name="_xlnm.Print_Area" localSheetId="0">'KSIĘGI RZIS_W. PORÓWN.'!$A$1:$J$86</definedName>
    <definedName name="_xlnm.Print_Area" localSheetId="1">KSIĘGI_BILANS!$A$1:$T$110</definedName>
  </definedNames>
  <calcPr calcId="181029"/>
</workbook>
</file>

<file path=xl/calcChain.xml><?xml version="1.0" encoding="utf-8"?>
<calcChain xmlns="http://schemas.openxmlformats.org/spreadsheetml/2006/main">
  <c r="N4" i="6" l="1"/>
  <c r="O4" i="6"/>
  <c r="P4" i="6"/>
  <c r="Q4" i="6"/>
  <c r="R4" i="6"/>
  <c r="S4" i="6"/>
  <c r="T4" i="6"/>
  <c r="M4" i="6"/>
  <c r="D4" i="6"/>
  <c r="E4" i="6"/>
  <c r="F4" i="6"/>
  <c r="G4" i="6"/>
  <c r="H4" i="6"/>
  <c r="I4" i="6"/>
  <c r="J4" i="6"/>
  <c r="C4" i="6"/>
  <c r="E3" i="6"/>
  <c r="C3" i="6"/>
  <c r="N58" i="6" l="1"/>
  <c r="N56" i="6" s="1"/>
  <c r="O58" i="6"/>
  <c r="O56" i="6" s="1"/>
  <c r="P58" i="6"/>
  <c r="P56" i="6" s="1"/>
  <c r="Q58" i="6"/>
  <c r="R58" i="6"/>
  <c r="S58" i="6"/>
  <c r="S56" i="6" s="1"/>
  <c r="T58" i="6"/>
  <c r="T56" i="6" s="1"/>
  <c r="Q56" i="6"/>
  <c r="R56" i="6"/>
  <c r="N47" i="6"/>
  <c r="N43" i="6" s="1"/>
  <c r="O47" i="6"/>
  <c r="O43" i="6" s="1"/>
  <c r="P47" i="6"/>
  <c r="P43" i="6" s="1"/>
  <c r="Q47" i="6"/>
  <c r="Q43" i="6" s="1"/>
  <c r="R47" i="6"/>
  <c r="R43" i="6" s="1"/>
  <c r="S47" i="6"/>
  <c r="S43" i="6" s="1"/>
  <c r="T47" i="6"/>
  <c r="T43" i="6" s="1"/>
  <c r="N39" i="6"/>
  <c r="O39" i="6"/>
  <c r="P39" i="6"/>
  <c r="Q39" i="6"/>
  <c r="R39" i="6"/>
  <c r="S39" i="6"/>
  <c r="T39" i="6"/>
  <c r="N32" i="6"/>
  <c r="N30" i="6" s="1"/>
  <c r="O32" i="6"/>
  <c r="O30" i="6" s="1"/>
  <c r="P32" i="6"/>
  <c r="P30" i="6" s="1"/>
  <c r="Q32" i="6"/>
  <c r="Q30" i="6" s="1"/>
  <c r="R32" i="6"/>
  <c r="R30" i="6" s="1"/>
  <c r="S32" i="6"/>
  <c r="S30" i="6" s="1"/>
  <c r="T32" i="6"/>
  <c r="T30" i="6" s="1"/>
  <c r="N27" i="6"/>
  <c r="O27" i="6"/>
  <c r="P27" i="6"/>
  <c r="Q27" i="6"/>
  <c r="R27" i="6"/>
  <c r="S27" i="6"/>
  <c r="T27" i="6"/>
  <c r="S24" i="6"/>
  <c r="T24" i="6"/>
  <c r="N24" i="6"/>
  <c r="N22" i="6" s="1"/>
  <c r="O24" i="6"/>
  <c r="P24" i="6"/>
  <c r="Q24" i="6"/>
  <c r="Q22" i="6" s="1"/>
  <c r="R24" i="6"/>
  <c r="R22" i="6" s="1"/>
  <c r="N5" i="6"/>
  <c r="O5" i="6"/>
  <c r="P5" i="6"/>
  <c r="Q5" i="6"/>
  <c r="R5" i="6"/>
  <c r="S5" i="6"/>
  <c r="T5" i="6"/>
  <c r="D87" i="6"/>
  <c r="E87" i="6"/>
  <c r="F87" i="6"/>
  <c r="G87" i="6"/>
  <c r="H87" i="6"/>
  <c r="I87" i="6"/>
  <c r="J87" i="6"/>
  <c r="O22" i="6" l="1"/>
  <c r="P22" i="6"/>
  <c r="D82" i="6"/>
  <c r="E82" i="6"/>
  <c r="F82" i="6"/>
  <c r="G82" i="6"/>
  <c r="H82" i="6"/>
  <c r="I82" i="6"/>
  <c r="J82" i="6"/>
  <c r="D77" i="6"/>
  <c r="E77" i="6"/>
  <c r="F77" i="6"/>
  <c r="G77" i="6"/>
  <c r="H77" i="6"/>
  <c r="I77" i="6"/>
  <c r="J77" i="6"/>
  <c r="D72" i="6"/>
  <c r="E72" i="6"/>
  <c r="F72" i="6"/>
  <c r="G72" i="6"/>
  <c r="H72" i="6"/>
  <c r="I72" i="6"/>
  <c r="J72" i="6"/>
  <c r="H63" i="6"/>
  <c r="D64" i="6"/>
  <c r="D63" i="6" s="1"/>
  <c r="E64" i="6"/>
  <c r="E63" i="6" s="1"/>
  <c r="F64" i="6"/>
  <c r="F63" i="6" s="1"/>
  <c r="G64" i="6"/>
  <c r="G63" i="6" s="1"/>
  <c r="H64" i="6"/>
  <c r="I64" i="6"/>
  <c r="I63" i="6" s="1"/>
  <c r="J64" i="6"/>
  <c r="J63" i="6" s="1"/>
  <c r="I58" i="6"/>
  <c r="D59" i="6"/>
  <c r="D58" i="6" s="1"/>
  <c r="E59" i="6"/>
  <c r="E58" i="6" s="1"/>
  <c r="F59" i="6"/>
  <c r="F58" i="6" s="1"/>
  <c r="G59" i="6"/>
  <c r="G58" i="6" s="1"/>
  <c r="H59" i="6"/>
  <c r="H58" i="6" s="1"/>
  <c r="I59" i="6"/>
  <c r="J59" i="6"/>
  <c r="J58" i="6" s="1"/>
  <c r="D51" i="6"/>
  <c r="E51" i="6"/>
  <c r="F51" i="6"/>
  <c r="G51" i="6"/>
  <c r="H51" i="6"/>
  <c r="I51" i="6"/>
  <c r="J51" i="6"/>
  <c r="D46" i="6"/>
  <c r="E46" i="6"/>
  <c r="F46" i="6"/>
  <c r="G46" i="6"/>
  <c r="H46" i="6"/>
  <c r="I46" i="6"/>
  <c r="J46" i="6"/>
  <c r="D40" i="6"/>
  <c r="E40" i="6"/>
  <c r="F40" i="6"/>
  <c r="G40" i="6"/>
  <c r="H40" i="6"/>
  <c r="I40" i="6"/>
  <c r="J40" i="6"/>
  <c r="J35" i="6"/>
  <c r="D35" i="6"/>
  <c r="E35" i="6"/>
  <c r="F35" i="6"/>
  <c r="G35" i="6"/>
  <c r="H35" i="6"/>
  <c r="I35" i="6"/>
  <c r="D24" i="6"/>
  <c r="E24" i="6"/>
  <c r="F24" i="6"/>
  <c r="G24" i="6"/>
  <c r="H24" i="6"/>
  <c r="I24" i="6"/>
  <c r="J24" i="6"/>
  <c r="D6" i="6"/>
  <c r="E6" i="6"/>
  <c r="F6" i="6"/>
  <c r="G6" i="6"/>
  <c r="H6" i="6"/>
  <c r="I6" i="6"/>
  <c r="J6" i="6"/>
  <c r="G71" i="6" l="1"/>
  <c r="E71" i="6"/>
  <c r="D71" i="6"/>
  <c r="J71" i="6"/>
  <c r="I71" i="6"/>
  <c r="H71" i="6"/>
  <c r="F71" i="6"/>
  <c r="T17" i="6"/>
  <c r="T22" i="6"/>
  <c r="T38" i="6"/>
  <c r="T37" i="6" s="1"/>
  <c r="J57" i="6"/>
  <c r="J31" i="6"/>
  <c r="J30" i="6" s="1"/>
  <c r="J27" i="6" s="1"/>
  <c r="J16" i="6"/>
  <c r="J15" i="6" s="1"/>
  <c r="J11" i="6"/>
  <c r="J8" i="5"/>
  <c r="J6" i="5" s="1"/>
  <c r="J14" i="5"/>
  <c r="J28" i="5"/>
  <c r="J25" i="5" s="1"/>
  <c r="J40" i="5"/>
  <c r="J43" i="5"/>
  <c r="J52" i="5"/>
  <c r="J60" i="5"/>
  <c r="J68" i="5"/>
  <c r="J71" i="5"/>
  <c r="J75" i="5"/>
  <c r="J38" i="5" l="1"/>
  <c r="J24" i="5"/>
  <c r="J51" i="5" s="1"/>
  <c r="J67" i="5" s="1"/>
  <c r="J79" i="5" s="1"/>
  <c r="J84" i="5" s="1"/>
  <c r="T21" i="6"/>
  <c r="T93" i="6" s="1"/>
  <c r="J70" i="6"/>
  <c r="J50" i="6" s="1"/>
  <c r="J5" i="6"/>
  <c r="H57" i="6"/>
  <c r="J93" i="6" l="1"/>
  <c r="T94" i="6" s="1"/>
  <c r="J94" i="6" l="1"/>
  <c r="E110" i="6" l="1"/>
  <c r="D110" i="6"/>
  <c r="O17" i="6" l="1"/>
  <c r="P17" i="6"/>
  <c r="O38" i="6"/>
  <c r="O37" i="6" s="1"/>
  <c r="O21" i="6" s="1"/>
  <c r="P38" i="6"/>
  <c r="P37" i="6" s="1"/>
  <c r="P21" i="6" s="1"/>
  <c r="C6" i="6"/>
  <c r="C11" i="6"/>
  <c r="C16" i="6"/>
  <c r="C15" i="6" s="1"/>
  <c r="C24" i="6"/>
  <c r="C31" i="6"/>
  <c r="C35" i="6"/>
  <c r="C40" i="6"/>
  <c r="C46" i="6"/>
  <c r="C51" i="6"/>
  <c r="C59" i="6"/>
  <c r="C58" i="6" s="1"/>
  <c r="C64" i="6"/>
  <c r="C63" i="6" s="1"/>
  <c r="C72" i="6"/>
  <c r="C77" i="6"/>
  <c r="C82" i="6"/>
  <c r="C87" i="6"/>
  <c r="N17" i="6"/>
  <c r="N38" i="6"/>
  <c r="N37" i="6" s="1"/>
  <c r="N21" i="6" s="1"/>
  <c r="C30" i="6" l="1"/>
  <c r="C27" i="6" s="1"/>
  <c r="C5" i="6" s="1"/>
  <c r="P93" i="6"/>
  <c r="C71" i="6"/>
  <c r="C70" i="6" s="1"/>
  <c r="C57" i="6"/>
  <c r="S38" i="6"/>
  <c r="S37" i="6" s="1"/>
  <c r="S17" i="6"/>
  <c r="G60" i="5"/>
  <c r="H60" i="5"/>
  <c r="G68" i="5"/>
  <c r="H68" i="5"/>
  <c r="I68" i="5"/>
  <c r="G75" i="5"/>
  <c r="H75" i="5"/>
  <c r="I75" i="5"/>
  <c r="G71" i="5"/>
  <c r="H71" i="5"/>
  <c r="I71" i="5"/>
  <c r="G52" i="5"/>
  <c r="H52" i="5"/>
  <c r="I52" i="5"/>
  <c r="G43" i="5"/>
  <c r="H43" i="5"/>
  <c r="I43" i="5"/>
  <c r="G40" i="5"/>
  <c r="H40" i="5"/>
  <c r="I40" i="5"/>
  <c r="I38" i="5" s="1"/>
  <c r="G28" i="5"/>
  <c r="G25" i="5" s="1"/>
  <c r="H28" i="5"/>
  <c r="H25" i="5" s="1"/>
  <c r="I28" i="5"/>
  <c r="I25" i="5" s="1"/>
  <c r="G14" i="5"/>
  <c r="H14" i="5"/>
  <c r="I14" i="5"/>
  <c r="G8" i="5"/>
  <c r="G6" i="5" s="1"/>
  <c r="G24" i="5" s="1"/>
  <c r="H8" i="5"/>
  <c r="H6" i="5" s="1"/>
  <c r="I8" i="5"/>
  <c r="I6" i="5" s="1"/>
  <c r="G38" i="5" l="1"/>
  <c r="I24" i="5"/>
  <c r="H38" i="5"/>
  <c r="I51" i="5"/>
  <c r="G51" i="5"/>
  <c r="G67" i="5" s="1"/>
  <c r="G79" i="5" s="1"/>
  <c r="G84" i="5" s="1"/>
  <c r="H24" i="5"/>
  <c r="H51" i="5" s="1"/>
  <c r="H67" i="5" s="1"/>
  <c r="H79" i="5" s="1"/>
  <c r="H84" i="5" s="1"/>
  <c r="O93" i="6"/>
  <c r="C50" i="6"/>
  <c r="C93" i="6" s="1"/>
  <c r="N93" i="6"/>
  <c r="S22" i="6"/>
  <c r="S21" i="6" s="1"/>
  <c r="S93" i="6" l="1"/>
  <c r="R38" i="6" l="1"/>
  <c r="R37" i="6" s="1"/>
  <c r="R21" i="6" s="1"/>
  <c r="R17" i="6"/>
  <c r="Q38" i="6"/>
  <c r="Q37" i="6" s="1"/>
  <c r="Q21" i="6" s="1"/>
  <c r="Q17" i="6"/>
  <c r="I60" i="5" l="1"/>
  <c r="F75" i="5"/>
  <c r="F71" i="5"/>
  <c r="F68" i="5"/>
  <c r="F60" i="5"/>
  <c r="F52" i="5"/>
  <c r="F43" i="5"/>
  <c r="F40" i="5"/>
  <c r="F28" i="5"/>
  <c r="F25" i="5" s="1"/>
  <c r="F14" i="5"/>
  <c r="F8" i="5"/>
  <c r="F6" i="5" s="1"/>
  <c r="E75" i="5"/>
  <c r="E71" i="5"/>
  <c r="E68" i="5"/>
  <c r="E60" i="5"/>
  <c r="E52" i="5"/>
  <c r="E43" i="5"/>
  <c r="E40" i="5"/>
  <c r="E28" i="5"/>
  <c r="E25" i="5" s="1"/>
  <c r="E14" i="5"/>
  <c r="E8" i="5"/>
  <c r="E6" i="5" s="1"/>
  <c r="E24" i="5" l="1"/>
  <c r="F24" i="5"/>
  <c r="E38" i="5"/>
  <c r="E51" i="5" s="1"/>
  <c r="E67" i="5" s="1"/>
  <c r="E79" i="5" s="1"/>
  <c r="E84" i="5" s="1"/>
  <c r="F38" i="5"/>
  <c r="Q93" i="6"/>
  <c r="I67" i="5"/>
  <c r="I79" i="5" s="1"/>
  <c r="I84" i="5" s="1"/>
  <c r="R93" i="6"/>
  <c r="F51" i="5" l="1"/>
  <c r="F67" i="5" s="1"/>
  <c r="F79" i="5" s="1"/>
  <c r="F84" i="5" s="1"/>
  <c r="G57" i="6"/>
  <c r="M58" i="6"/>
  <c r="M56" i="6" s="1"/>
  <c r="M47" i="6"/>
  <c r="M43" i="6" s="1"/>
  <c r="M39" i="6"/>
  <c r="M38" i="6" s="1"/>
  <c r="M32" i="6"/>
  <c r="M30" i="6" s="1"/>
  <c r="I31" i="6"/>
  <c r="H31" i="6"/>
  <c r="G31" i="6"/>
  <c r="F31" i="6"/>
  <c r="E31" i="6"/>
  <c r="D31" i="6"/>
  <c r="M27" i="6"/>
  <c r="M24" i="6"/>
  <c r="M17" i="6"/>
  <c r="I16" i="6"/>
  <c r="I15" i="6" s="1"/>
  <c r="H16" i="6"/>
  <c r="H15" i="6" s="1"/>
  <c r="G16" i="6"/>
  <c r="G15" i="6" s="1"/>
  <c r="F16" i="6"/>
  <c r="F15" i="6" s="1"/>
  <c r="E16" i="6"/>
  <c r="E15" i="6" s="1"/>
  <c r="D16" i="6"/>
  <c r="D15" i="6" s="1"/>
  <c r="I11" i="6"/>
  <c r="H11" i="6"/>
  <c r="G11" i="6"/>
  <c r="F11" i="6"/>
  <c r="E11" i="6"/>
  <c r="D11" i="6"/>
  <c r="M5" i="6"/>
  <c r="D75" i="5"/>
  <c r="C75" i="5"/>
  <c r="D71" i="5"/>
  <c r="C71" i="5"/>
  <c r="D68" i="5"/>
  <c r="C68" i="5"/>
  <c r="D60" i="5"/>
  <c r="C60" i="5"/>
  <c r="D52" i="5"/>
  <c r="C52" i="5"/>
  <c r="D43" i="5"/>
  <c r="C43" i="5"/>
  <c r="D40" i="5"/>
  <c r="C40" i="5"/>
  <c r="D28" i="5"/>
  <c r="D25" i="5" s="1"/>
  <c r="C28" i="5"/>
  <c r="C25" i="5" s="1"/>
  <c r="D14" i="5"/>
  <c r="C14" i="5"/>
  <c r="D8" i="5"/>
  <c r="D6" i="5" s="1"/>
  <c r="C8" i="5"/>
  <c r="C6" i="5" s="1"/>
  <c r="C24" i="5" l="1"/>
  <c r="I30" i="6"/>
  <c r="I27" i="6" s="1"/>
  <c r="I5" i="6" s="1"/>
  <c r="F57" i="6"/>
  <c r="E30" i="6"/>
  <c r="E27" i="6" s="1"/>
  <c r="E5" i="6" s="1"/>
  <c r="C38" i="5"/>
  <c r="G30" i="6"/>
  <c r="F70" i="6"/>
  <c r="H70" i="6"/>
  <c r="H50" i="6" s="1"/>
  <c r="I70" i="6"/>
  <c r="H30" i="6"/>
  <c r="H27" i="6" s="1"/>
  <c r="M22" i="6"/>
  <c r="D30" i="6"/>
  <c r="D27" i="6" s="1"/>
  <c r="D5" i="6" s="1"/>
  <c r="E57" i="6"/>
  <c r="G70" i="6"/>
  <c r="G50" i="6" s="1"/>
  <c r="I57" i="6"/>
  <c r="F30" i="6"/>
  <c r="F27" i="6" s="1"/>
  <c r="D57" i="6"/>
  <c r="M37" i="6"/>
  <c r="D70" i="6"/>
  <c r="E70" i="6"/>
  <c r="D38" i="5"/>
  <c r="C51" i="5"/>
  <c r="C67" i="5" s="1"/>
  <c r="C79" i="5" s="1"/>
  <c r="C84" i="5" s="1"/>
  <c r="D24" i="5"/>
  <c r="F50" i="6" l="1"/>
  <c r="M21" i="6"/>
  <c r="E50" i="6"/>
  <c r="E93" i="6" s="1"/>
  <c r="G27" i="6"/>
  <c r="G5" i="6" s="1"/>
  <c r="G93" i="6" s="1"/>
  <c r="H5" i="6"/>
  <c r="H93" i="6" s="1"/>
  <c r="F5" i="6"/>
  <c r="D51" i="5"/>
  <c r="D67" i="5" s="1"/>
  <c r="D79" i="5" s="1"/>
  <c r="D84" i="5" s="1"/>
  <c r="D50" i="6"/>
  <c r="I50" i="6"/>
  <c r="I93" i="6" s="1"/>
  <c r="M93" i="6"/>
  <c r="M94" i="6" s="1"/>
  <c r="F93" i="6" l="1"/>
  <c r="F94" i="6" s="1"/>
  <c r="D93" i="6"/>
  <c r="H94" i="6"/>
  <c r="R94" i="6"/>
  <c r="S94" i="6"/>
  <c r="G94" i="6"/>
  <c r="Q94" i="6"/>
  <c r="E94" i="6"/>
  <c r="O94" i="6"/>
  <c r="C94" i="6"/>
  <c r="N94" i="6" l="1"/>
  <c r="P94" i="6"/>
  <c r="D94" i="6"/>
  <c r="I94" i="6"/>
</calcChain>
</file>

<file path=xl/sharedStrings.xml><?xml version="1.0" encoding="utf-8"?>
<sst xmlns="http://schemas.openxmlformats.org/spreadsheetml/2006/main" count="379" uniqueCount="247">
  <si>
    <t>Zapasy</t>
  </si>
  <si>
    <t>Zobowiązania krótkoterminowe</t>
  </si>
  <si>
    <t>B</t>
  </si>
  <si>
    <t>C</t>
  </si>
  <si>
    <t>D</t>
  </si>
  <si>
    <t>E</t>
  </si>
  <si>
    <t>Legenda:</t>
  </si>
  <si>
    <t>A</t>
  </si>
  <si>
    <t>RACHUNEK ZYSKÓW I STRAT (wariant porównawczy)</t>
  </si>
  <si>
    <t>LP</t>
  </si>
  <si>
    <t>liczba miesięcy</t>
  </si>
  <si>
    <t>A.</t>
  </si>
  <si>
    <t>Przychody netto ze sprzedaży produktów, towarów i materiałów, w tym:</t>
  </si>
  <si>
    <t xml:space="preserve"> - od jednostek powiązanych</t>
  </si>
  <si>
    <t>I</t>
  </si>
  <si>
    <t>Przychody netto ze sprzedaży produktów</t>
  </si>
  <si>
    <t>1.</t>
  </si>
  <si>
    <t>Sprzedaż krajowa</t>
  </si>
  <si>
    <t>2.</t>
  </si>
  <si>
    <t>Sprzedaż eksportowa</t>
  </si>
  <si>
    <t>II</t>
  </si>
  <si>
    <t>Zmiana stanu produktów (zwiększenie - wartość dodatnia, zmniejszenie - wartość ujemna)</t>
  </si>
  <si>
    <t>III</t>
  </si>
  <si>
    <t>Koszt wytworzenia produktów na własne potrzeby</t>
  </si>
  <si>
    <t>IV</t>
  </si>
  <si>
    <t>Przychody netto ze sprzedaży towarów i materiałów</t>
  </si>
  <si>
    <t>B.</t>
  </si>
  <si>
    <t xml:space="preserve">Koszty działalności operacyjnej </t>
  </si>
  <si>
    <t>Amortyzacja</t>
  </si>
  <si>
    <t>Zużycie materiałów i energii</t>
  </si>
  <si>
    <t>Usługi Obce</t>
  </si>
  <si>
    <t>Podatki i opłaty, w tym:</t>
  </si>
  <si>
    <t xml:space="preserve"> - podatek akcyzowy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</si>
  <si>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</si>
  <si>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</si>
  <si>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</si>
  <si>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</si>
  <si>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</si>
  <si>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</si>
  <si>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</si>
  <si>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</si>
  <si>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C.</t>
  </si>
  <si>
    <t>Zysk (strata) na sprzedaży (A-B)- EBIT</t>
  </si>
  <si>
    <t>D.</t>
  </si>
  <si>
    <t>Pozostałe przychody operacyjne</t>
  </si>
  <si>
    <t>Zysk ze zbycia niefinansowych aktywów trwałych</t>
  </si>
  <si>
    <t>Dotacje</t>
  </si>
  <si>
    <t>Inne przychody operacyjne</t>
  </si>
  <si>
    <t xml:space="preserve"> - przychody z wynajmu środków trwałych</t>
  </si>
  <si>
    <t xml:space="preserve"> - przychody z patentów</t>
  </si>
  <si>
    <t xml:space="preserve"> - otrzymane kary umowne</t>
  </si>
  <si>
    <t xml:space="preserve"> - otrzymane kaucje lub wadia</t>
  </si>
  <si>
    <t xml:space="preserve"> - umorzone lub przedawnione zobowiązania</t>
  </si>
  <si>
    <t xml:space="preserve"> - korekta odpisu aktualizującego aktywów niefinansowych</t>
  </si>
  <si>
    <t xml:space="preserve"> - odpis ujemnej wartości firmy,</t>
  </si>
  <si>
    <t xml:space="preserve"> - nieodpłatnie otrzymane składniki majątku trwałego</t>
  </si>
  <si>
    <t xml:space="preserve"> - inne</t>
  </si>
  <si>
    <t>Pozostałe koszty operacyjne</t>
  </si>
  <si>
    <t xml:space="preserve">Strata ze zbycia niefinansowych aktywów trwałych </t>
  </si>
  <si>
    <t>Aktualizacja wartości aktywów niefinansowych</t>
  </si>
  <si>
    <t>aktualizacja wartości niefinansowych aktywów trwałych:
- środkó trwałych,
- środków trwałych w budowie,
- inwestycji w nieruchomości i prawa,
- wartości niematerialnych i prawnych</t>
  </si>
  <si>
    <t>aktualizacja wartości niefinansowych aktywów obrotych:
- zapasów,
- należności z tytyłu dostaw i usług,
innych operacji niefinsnowych z powodu utraty przez nie wartości handlowej lub użytkowej</t>
  </si>
  <si>
    <t>Inne koszty operacyjne</t>
  </si>
  <si>
    <t xml:space="preserve"> - koszty utrzymywania nieczynnego zakładu produkcyjnego lub usługowego,</t>
  </si>
  <si>
    <t xml:space="preserve"> - odpis dodatniej wartości firmy,</t>
  </si>
  <si>
    <t xml:space="preserve"> - nieodpłatnie przekazane rzeczowe aktywa obrotowe,</t>
  </si>
  <si>
    <t xml:space="preserve"> - wypłacone dotacje,</t>
  </si>
  <si>
    <t xml:space="preserve"> - należności umorzone, przedawnione lub nieściągalne, nieobjęte odpisem aktualizującym</t>
  </si>
  <si>
    <t xml:space="preserve"> - niedobory ujawnione na podstawie inwentaryzacji</t>
  </si>
  <si>
    <t>F.</t>
  </si>
  <si>
    <t>G.</t>
  </si>
  <si>
    <t>Przychody finansowe</t>
  </si>
  <si>
    <t>Dywidendy i udziały w zyskach, w tym:</t>
  </si>
  <si>
    <t>Odsetki, w tym:</t>
  </si>
  <si>
    <t>Zysk ze zbycia inwestycji</t>
  </si>
  <si>
    <t>Aktualizacja wartości inwestycji</t>
  </si>
  <si>
    <t>Inne</t>
  </si>
  <si>
    <t>H.</t>
  </si>
  <si>
    <t>Koszty finansowe</t>
  </si>
  <si>
    <t xml:space="preserve"> - dla jednostek powiązanych</t>
  </si>
  <si>
    <t>Strata ze zbycia inwestycji</t>
  </si>
  <si>
    <t>I.</t>
  </si>
  <si>
    <t>Zysk (strata) na sprzedaży całości lub części udziałów jednostek podporządkowanych</t>
  </si>
  <si>
    <t>J.</t>
  </si>
  <si>
    <t>K.</t>
  </si>
  <si>
    <t>Wynik zdarzeń nadzwyczajnych</t>
  </si>
  <si>
    <t>Zyski nadzwyczajne</t>
  </si>
  <si>
    <t>Straty nadzwyczajne</t>
  </si>
  <si>
    <t>L.</t>
  </si>
  <si>
    <t>Odpis wartości Firmy</t>
  </si>
  <si>
    <t>Odpis wartości Firmy - jednostki zależne</t>
  </si>
  <si>
    <t>Odpis wartości Firmy - jednostki współzależne,</t>
  </si>
  <si>
    <t>Odpis wartości Firmy - jednostki stowarzyszone</t>
  </si>
  <si>
    <t>M.</t>
  </si>
  <si>
    <t>Odpis ujemnej wartości Firmy</t>
  </si>
  <si>
    <t>Odpis ujemnej wartości Firmy - jednostki zależne</t>
  </si>
  <si>
    <t>Odpis ujemnej wartości Firmy - jednostki współzależne</t>
  </si>
  <si>
    <t>Odpis ujemnej wartości Firmy - jednostki stowarzyszone</t>
  </si>
  <si>
    <t>N.</t>
  </si>
  <si>
    <t>O.</t>
  </si>
  <si>
    <t>Podatek dochodowy</t>
  </si>
  <si>
    <t>P.</t>
  </si>
  <si>
    <t>Pozostałe obowiązkowe zmniejszenia zysku (zwiększenia straty)</t>
  </si>
  <si>
    <t>Q.</t>
  </si>
  <si>
    <t>Zysk (strata) z udziałów w jednostkach podporządkowanych</t>
  </si>
  <si>
    <t>R.</t>
  </si>
  <si>
    <t>Zyski (straty) mniejszości</t>
  </si>
  <si>
    <t>S.</t>
  </si>
  <si>
    <t>Zysk (strata) netto</t>
  </si>
  <si>
    <t>Nazwa pozycji w sprawozdaniu</t>
  </si>
  <si>
    <t>AKTYWA TRWAŁE</t>
  </si>
  <si>
    <t>KAPITAŁ (FUNDUSZ WŁASNY)</t>
  </si>
  <si>
    <t>Wartości niematerialne i prawne</t>
  </si>
  <si>
    <t>Kapitał (fundusz) podstawowy</t>
  </si>
  <si>
    <t>Koszty zakończonych prac rozwojowych</t>
  </si>
  <si>
    <t>Należne wpłaty na kapitał podstawowy (wielkość ujemna)</t>
  </si>
  <si>
    <t>Wartość firmy</t>
  </si>
  <si>
    <t>Udziały (akcje) własne (wielkość ujemna)</t>
  </si>
  <si>
    <t>3.</t>
  </si>
  <si>
    <t>Inne wartości niematerialne i prawne</t>
  </si>
  <si>
    <t>Kapitał (fundusz) zapasowy</t>
  </si>
  <si>
    <t>4.</t>
  </si>
  <si>
    <t>Zalicznki na wartości niematerialne i prawne</t>
  </si>
  <si>
    <t>Kapitał (fundusz) z aktualizacji wyceny</t>
  </si>
  <si>
    <t>II.</t>
  </si>
  <si>
    <t>Wartość  firmy jednostek podporządkowanych</t>
  </si>
  <si>
    <t>Pozostałe kapitały (fundusze) własne</t>
  </si>
  <si>
    <t>Wartość firmy - jednostki zależne</t>
  </si>
  <si>
    <t>Różnice kursowe z przeliczenia</t>
  </si>
  <si>
    <t>Wartość firmy - jednostki współzależne</t>
  </si>
  <si>
    <t>Zysk (Strata) z lat ubiegłych</t>
  </si>
  <si>
    <t>Wartośćfirmy - jednostki stowarzyszone</t>
  </si>
  <si>
    <t>IX</t>
  </si>
  <si>
    <t>Rzeczowe aktywa trwałe</t>
  </si>
  <si>
    <t>X</t>
  </si>
  <si>
    <t>Odpisy z zysku netto w ciągu roku obrotowego (wielkość ujemna)</t>
  </si>
  <si>
    <t>Środki trwałe</t>
  </si>
  <si>
    <t>KAPITAŁ MNIEJSZOŚCI</t>
  </si>
  <si>
    <t>a) grunty (w tym prawo wieczystego użytkowania gruntów)</t>
  </si>
  <si>
    <t>UJEMNA WARTOŚĆ FIRMY JEDNOSTEK POPORZĄDKOWANYCH</t>
  </si>
  <si>
    <t>b) budynki, lokale i obiekty inzyżnierii lądowej i wodnej</t>
  </si>
  <si>
    <t>Ujemna wartość firmy - jednostki zależne</t>
  </si>
  <si>
    <t>c) urządzenia techniczne i maszyny</t>
  </si>
  <si>
    <t>Ujemna wartość firmy - jednostki współzależne</t>
  </si>
  <si>
    <t>d) środki transportu</t>
  </si>
  <si>
    <t>Ujemna wartość firmy - jednostki stowarzyszone</t>
  </si>
  <si>
    <t>e) inne środki trwałe</t>
  </si>
  <si>
    <t>ZOBOWIĄZANIA I REZERWY NA ZOBOWIĄZANIA</t>
  </si>
  <si>
    <t>Środki trwałe w budowie</t>
  </si>
  <si>
    <t>Rezerwy na zobowiązania</t>
  </si>
  <si>
    <t>Zaliczki na środki trwałe w budowie</t>
  </si>
  <si>
    <t>Rezerwa z tytułu odroczonego podatku dochodowego</t>
  </si>
  <si>
    <t>Należności długoterminowe</t>
  </si>
  <si>
    <t>Rezerwa na świadczenia emerytalne i podobne</t>
  </si>
  <si>
    <t>Od jednostek powiązanych</t>
  </si>
  <si>
    <t xml:space="preserve"> - długoterminowa</t>
  </si>
  <si>
    <t>Od pozostałych jednostek</t>
  </si>
  <si>
    <t>Inwestycje długoterminowe</t>
  </si>
  <si>
    <t>Pozostałe rezerwy</t>
  </si>
  <si>
    <t>Nieruchomości</t>
  </si>
  <si>
    <t xml:space="preserve"> - długoterminowe</t>
  </si>
  <si>
    <t xml:space="preserve"> - krótkoterminowe</t>
  </si>
  <si>
    <t>Długoterminowe aktywa finansowe</t>
  </si>
  <si>
    <t>Zobowiązania długoterminowe</t>
  </si>
  <si>
    <t>a) w jednostkach zależnych i nie będących spółkami handlowymi jednostkach współzależnych wycenianych metodą konsolidacji pełnej lub proporcjonalnej</t>
  </si>
  <si>
    <t>Wobec jednostek powiązanych</t>
  </si>
  <si>
    <t xml:space="preserve"> - udziały i akcje</t>
  </si>
  <si>
    <t>Wobec pozostałych jednostek</t>
  </si>
  <si>
    <t xml:space="preserve"> - udzielone pożyczki</t>
  </si>
  <si>
    <t>a) kredyty i pożyczki</t>
  </si>
  <si>
    <t xml:space="preserve"> - inne długoterminowe aktywa finansowe</t>
  </si>
  <si>
    <t>b) z tytułu emisji dłużnych papierów wartościowych</t>
  </si>
  <si>
    <t>b) w jednostkach zależnych, współzależnych i stowarzyszonych wycenianych metodą własności</t>
  </si>
  <si>
    <t>c) inne zobowiązania finansowe</t>
  </si>
  <si>
    <t>d) inne</t>
  </si>
  <si>
    <t xml:space="preserve"> - inne papiery wartościowe</t>
  </si>
  <si>
    <t>a) z tytułu dostaw i usług, o okresie wymagalności</t>
  </si>
  <si>
    <t>c) w pozostałych jednostkach</t>
  </si>
  <si>
    <t xml:space="preserve"> - do 12 m-cy</t>
  </si>
  <si>
    <t xml:space="preserve"> - powyżej 12 m-cy</t>
  </si>
  <si>
    <t>b) inne</t>
  </si>
  <si>
    <t>Inne inwestycje długoterminowe</t>
  </si>
  <si>
    <t>Długoterminowe rozliczenia międzyokresowe</t>
  </si>
  <si>
    <t>Aktywa z tytułu odroczonego podatku dochodowego</t>
  </si>
  <si>
    <t xml:space="preserve">d) z tytułu dostaw i usług, o okresie wymagalności: </t>
  </si>
  <si>
    <t>Inne rozliczenia międzyokresowe</t>
  </si>
  <si>
    <t>AKTYWA OBROTOWE</t>
  </si>
  <si>
    <t>f) zobowiązania wekslowe</t>
  </si>
  <si>
    <t>Materiały</t>
  </si>
  <si>
    <t>g) z tytułu podatków, ceł, ubezpieczeń i innych świadczeń</t>
  </si>
  <si>
    <t>Półprodukty i produkty w toku</t>
  </si>
  <si>
    <t>h) z tytułu wynagrodzeń</t>
  </si>
  <si>
    <t>Produkty gotowe</t>
  </si>
  <si>
    <t>i) inne</t>
  </si>
  <si>
    <t>Towary</t>
  </si>
  <si>
    <t>Fundusze specjalne</t>
  </si>
  <si>
    <t>5.</t>
  </si>
  <si>
    <t>Zaliczki na dostawy</t>
  </si>
  <si>
    <t>Rozliczenia międzyokresowe</t>
  </si>
  <si>
    <t>Należności krótkoterminowe</t>
  </si>
  <si>
    <t>Ujemna wartość firmy</t>
  </si>
  <si>
    <t>Należności od jednostek powiązanych</t>
  </si>
  <si>
    <t xml:space="preserve">a) z tytułu dostaw i usług, o okresie spłaty: </t>
  </si>
  <si>
    <t>Należności od pozostałych jednostek</t>
  </si>
  <si>
    <t>b) z tytułu podatków, dotacji, ceł, ubezpieczeń społecznych i zdrowotnych oraz innych świadczeń</t>
  </si>
  <si>
    <t>c) inne</t>
  </si>
  <si>
    <t>d) dochodzone na drodze sądowej</t>
  </si>
  <si>
    <t>Inwestycje krótkoterminowe</t>
  </si>
  <si>
    <t>Krótkoterminowe aktywa finansowe</t>
  </si>
  <si>
    <t>a) w jednostkach zależnych i nie będących spółkami handlowymi jednoskach współzależnych</t>
  </si>
  <si>
    <t xml:space="preserve"> - inne krótkoterminowe aktywa finansowe</t>
  </si>
  <si>
    <t>b) w jednostkach stowarzyszonych i będących spółkami handlowymi jednostkach współzależych</t>
  </si>
  <si>
    <t>d) środki pieniężne i inne aktywa pieniężne</t>
  </si>
  <si>
    <t xml:space="preserve"> - środki pieniężne w kasie i na rachunkach</t>
  </si>
  <si>
    <t xml:space="preserve"> - inne środki pieniężne,</t>
  </si>
  <si>
    <t xml:space="preserve"> - inne aktywa pieniężne</t>
  </si>
  <si>
    <t>Inne inwestycje krótkoterminowe</t>
  </si>
  <si>
    <t>Krótkoterminowe rozliczenia międzyokresowe</t>
  </si>
  <si>
    <t>A+B</t>
  </si>
  <si>
    <t>AKTYWA RAZEM</t>
  </si>
  <si>
    <t>A+B-C+D</t>
  </si>
  <si>
    <t>PASYWA RAZEM</t>
  </si>
  <si>
    <t>dane prognozowane</t>
  </si>
  <si>
    <t>Okres  obrachunkowy</t>
  </si>
  <si>
    <t>e) zaliczki otrzymane na dostawy</t>
  </si>
  <si>
    <t>A=P</t>
  </si>
  <si>
    <t>Nazwa instytucji finansującej/Banku</t>
  </si>
  <si>
    <t>Pierwotna kwota kredytu</t>
  </si>
  <si>
    <t>Aktualne saldo</t>
  </si>
  <si>
    <t xml:space="preserve">Rata m-czna </t>
  </si>
  <si>
    <t>Razem salda</t>
  </si>
  <si>
    <t>Lp</t>
  </si>
  <si>
    <t>P=A</t>
  </si>
  <si>
    <t>n*</t>
  </si>
  <si>
    <t>INFORMACJA FINANSOWA DLA PODMIOTÓW ROZLICZAJĄCYCH SIĘ W OPARCIU
O KSIĘGI HANDLOWE W WARIANCIE PORÓWNAWCZYM</t>
  </si>
  <si>
    <t>Okres kredytowania
od     -     do
(DD.MM.RRRR)</t>
  </si>
  <si>
    <r>
      <t xml:space="preserve">* n - </t>
    </r>
    <r>
      <rPr>
        <b/>
        <sz val="14"/>
        <color rgb="FF0070C0"/>
        <rFont val="Calibri"/>
        <family val="2"/>
        <charset val="238"/>
        <scheme val="minor"/>
      </rPr>
      <t>wpisać</t>
    </r>
    <r>
      <rPr>
        <b/>
        <sz val="12"/>
        <color rgb="FF0070C0"/>
        <rFont val="Calibri"/>
        <family val="2"/>
        <charset val="238"/>
        <scheme val="minor"/>
      </rPr>
      <t xml:space="preserve"> liczbę zamkniętych miesięcy w okresie obrachunkowym</t>
    </r>
  </si>
  <si>
    <t>ZESTAWIENIE ZOBOWIAZAŃ KREDYTOWO-POŻYCZKOWYCH DOTYCZĄCYCH PRZEDSIĘBIORTSWA, 
W TYM LINIE KREDYTOWE, KARTY, LEASING FINANSOWY</t>
  </si>
  <si>
    <t>Forma zabezpieczenia/ cel finansowania</t>
  </si>
  <si>
    <t>wykonanie</t>
  </si>
  <si>
    <t>Zysk (strata) z działalności operacyjnej (C+D-E)</t>
  </si>
  <si>
    <t>Zysk (strata) brutto (F+G-H)</t>
  </si>
  <si>
    <t>Zysk (strata) netto (I-J-K)</t>
  </si>
  <si>
    <t>Zysk (strata) z działalności gospodarczej (F+G-H+I)</t>
  </si>
  <si>
    <t xml:space="preserve">AKTYWA  </t>
  </si>
  <si>
    <t xml:space="preserve">INFORMACJA FINANSOWA - BILANS DLA PODMIOTÓW ROZLICZAJĄCYCH SIĘ W OPARCIU O KSIĘGI HANDLOWE </t>
  </si>
  <si>
    <t xml:space="preserve">PASYWA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</si>
</sst>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1"/>
    <xf numFmtId="0" fontId="3" fillId="0" borderId="0" xfId="1" applyFont="1"/>
    <xf numFmtId="0" fontId="4" fillId="3" borderId="0" xfId="1" applyFill="1"/>
    <xf numFmtId="0" fontId="4" fillId="4" borderId="0" xfId="1" applyFill="1"/>
    <xf numFmtId="0" fontId="2" fillId="0" borderId="0" xfId="1" applyFont="1"/>
    <xf numFmtId="0" fontId="11" fillId="0" borderId="0" xfId="1" applyFont="1"/>
    <xf numFmtId="0" fontId="4" fillId="0" borderId="0" xfId="1" applyAlignment="1">
      <alignment horizontal="center"/>
    </xf>
    <xf numFmtId="0" fontId="10" fillId="0" borderId="0" xfId="0" applyFont="1"/>
    <xf numFmtId="0" fontId="14" fillId="0" borderId="0" xfId="0" applyFont="1"/>
    <xf numFmtId="0" fontId="5" fillId="3" borderId="33" xfId="1" applyFont="1" applyFill="1" applyBorder="1" applyAlignment="1" applyProtection="1">
      <alignment horizontal="center"/>
      <protection locked="0"/>
    </xf>
    <xf numFmtId="0" fontId="5" fillId="3" borderId="6" xfId="1" applyFont="1" applyFill="1" applyBorder="1" applyProtection="1">
      <protection locked="0"/>
    </xf>
    <xf numFmtId="0" fontId="4" fillId="2" borderId="30" xfId="1" applyFill="1" applyBorder="1" applyAlignment="1" applyProtection="1">
      <alignment horizontal="center"/>
      <protection locked="0"/>
    </xf>
    <xf numFmtId="0" fontId="4" fillId="2" borderId="1" xfId="1" applyFill="1" applyBorder="1" applyProtection="1">
      <protection locked="0"/>
    </xf>
    <xf numFmtId="0" fontId="4" fillId="0" borderId="30" xfId="1" applyBorder="1" applyAlignment="1" applyProtection="1">
      <alignment horizontal="center"/>
      <protection locked="0"/>
    </xf>
    <xf numFmtId="0" fontId="4" fillId="0" borderId="1" xfId="1" applyBorder="1" applyProtection="1">
      <protection locked="0"/>
    </xf>
    <xf numFmtId="0" fontId="5" fillId="3" borderId="30" xfId="1" applyFont="1" applyFill="1" applyBorder="1" applyAlignment="1" applyProtection="1">
      <alignment horizontal="center"/>
      <protection locked="0"/>
    </xf>
    <xf numFmtId="0" fontId="5" fillId="3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4" fillId="3" borderId="30" xfId="1" applyFill="1" applyBorder="1" applyAlignment="1" applyProtection="1">
      <alignment horizontal="center"/>
      <protection locked="0"/>
    </xf>
    <xf numFmtId="0" fontId="4" fillId="0" borderId="0" xfId="1" applyProtection="1">
      <protection locked="0"/>
    </xf>
    <xf numFmtId="0" fontId="5" fillId="3" borderId="18" xfId="1" applyFont="1" applyFill="1" applyBorder="1" applyProtection="1">
      <protection locked="0"/>
    </xf>
    <xf numFmtId="0" fontId="2" fillId="0" borderId="2" xfId="1" applyFont="1" applyBorder="1" applyProtection="1">
      <protection locked="0"/>
    </xf>
    <xf numFmtId="0" fontId="2" fillId="0" borderId="4" xfId="1" applyFont="1" applyBorder="1" applyProtection="1">
      <protection locked="0"/>
    </xf>
    <xf numFmtId="0" fontId="5" fillId="3" borderId="33" xfId="1" applyFont="1" applyFill="1" applyBorder="1" applyProtection="1">
      <protection locked="0"/>
    </xf>
    <xf numFmtId="0" fontId="2" fillId="0" borderId="30" xfId="1" applyFont="1" applyBorder="1" applyProtection="1">
      <protection locked="0"/>
    </xf>
    <xf numFmtId="0" fontId="2" fillId="2" borderId="30" xfId="1" applyFont="1" applyFill="1" applyBorder="1" applyProtection="1">
      <protection locked="0"/>
    </xf>
    <xf numFmtId="0" fontId="5" fillId="3" borderId="30" xfId="1" applyFont="1" applyFill="1" applyBorder="1" applyProtection="1">
      <protection locked="0"/>
    </xf>
    <xf numFmtId="0" fontId="5" fillId="0" borderId="30" xfId="1" applyFont="1" applyBorder="1" applyProtection="1">
      <protection locked="0"/>
    </xf>
    <xf numFmtId="0" fontId="5" fillId="2" borderId="30" xfId="1" applyFont="1" applyFill="1" applyBorder="1" applyProtection="1">
      <protection locked="0"/>
    </xf>
    <xf numFmtId="0" fontId="6" fillId="3" borderId="30" xfId="1" applyFont="1" applyFill="1" applyBorder="1" applyProtection="1">
      <protection locked="0"/>
    </xf>
    <xf numFmtId="0" fontId="6" fillId="3" borderId="4" xfId="1" applyFont="1" applyFill="1" applyBorder="1" applyProtection="1">
      <protection locked="0"/>
    </xf>
    <xf numFmtId="0" fontId="10" fillId="0" borderId="0" xfId="0" applyFont="1" applyAlignment="1">
      <alignment horizontal="left" vertical="center"/>
    </xf>
    <xf numFmtId="0" fontId="4" fillId="5" borderId="0" xfId="1" applyFill="1"/>
    <xf numFmtId="0" fontId="9" fillId="5" borderId="24" xfId="1" applyFont="1" applyFill="1" applyBorder="1"/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2" fontId="3" fillId="0" borderId="35" xfId="0" applyNumberFormat="1" applyFont="1" applyBorder="1"/>
    <xf numFmtId="14" fontId="2" fillId="0" borderId="3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2" fillId="0" borderId="5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right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2" fontId="2" fillId="0" borderId="5" xfId="0" applyNumberFormat="1" applyFont="1" applyBorder="1" applyAlignment="1" applyProtection="1">
      <alignment horizontal="right"/>
      <protection locked="0"/>
    </xf>
    <xf numFmtId="0" fontId="16" fillId="0" borderId="0" xfId="0" applyFont="1" applyAlignment="1">
      <alignment horizontal="left" vertical="center"/>
    </xf>
    <xf numFmtId="4" fontId="2" fillId="0" borderId="30" xfId="1" applyNumberFormat="1" applyFont="1" applyBorder="1" applyProtection="1">
      <protection locked="0"/>
    </xf>
    <xf numFmtId="4" fontId="2" fillId="0" borderId="1" xfId="1" applyNumberFormat="1" applyFont="1" applyBorder="1" applyProtection="1">
      <protection locked="0"/>
    </xf>
    <xf numFmtId="4" fontId="2" fillId="0" borderId="23" xfId="1" applyNumberFormat="1" applyFont="1" applyBorder="1" applyProtection="1">
      <protection locked="0"/>
    </xf>
    <xf numFmtId="4" fontId="2" fillId="2" borderId="30" xfId="1" applyNumberFormat="1" applyFont="1" applyFill="1" applyBorder="1"/>
    <xf numFmtId="4" fontId="2" fillId="2" borderId="1" xfId="1" applyNumberFormat="1" applyFont="1" applyFill="1" applyBorder="1"/>
    <xf numFmtId="4" fontId="2" fillId="2" borderId="23" xfId="1" applyNumberFormat="1" applyFont="1" applyFill="1" applyBorder="1"/>
    <xf numFmtId="4" fontId="3" fillId="3" borderId="30" xfId="1" applyNumberFormat="1" applyFont="1" applyFill="1" applyBorder="1"/>
    <xf numFmtId="4" fontId="3" fillId="3" borderId="1" xfId="1" applyNumberFormat="1" applyFont="1" applyFill="1" applyBorder="1"/>
    <xf numFmtId="4" fontId="3" fillId="3" borderId="23" xfId="1" applyNumberFormat="1" applyFont="1" applyFill="1" applyBorder="1"/>
    <xf numFmtId="4" fontId="2" fillId="0" borderId="30" xfId="1" applyNumberFormat="1" applyFont="1" applyBorder="1"/>
    <xf numFmtId="4" fontId="2" fillId="0" borderId="1" xfId="1" applyNumberFormat="1" applyFont="1" applyBorder="1"/>
    <xf numFmtId="4" fontId="2" fillId="0" borderId="23" xfId="1" applyNumberFormat="1" applyFont="1" applyBorder="1"/>
    <xf numFmtId="4" fontId="2" fillId="2" borderId="30" xfId="1" applyNumberFormat="1" applyFont="1" applyFill="1" applyBorder="1" applyProtection="1">
      <protection locked="0"/>
    </xf>
    <xf numFmtId="4" fontId="2" fillId="2" borderId="1" xfId="1" applyNumberFormat="1" applyFont="1" applyFill="1" applyBorder="1" applyProtection="1">
      <protection locked="0"/>
    </xf>
    <xf numFmtId="4" fontId="2" fillId="2" borderId="23" xfId="1" applyNumberFormat="1" applyFont="1" applyFill="1" applyBorder="1" applyProtection="1">
      <protection locked="0"/>
    </xf>
    <xf numFmtId="4" fontId="3" fillId="2" borderId="30" xfId="1" applyNumberFormat="1" applyFont="1" applyFill="1" applyBorder="1"/>
    <xf numFmtId="4" fontId="3" fillId="2" borderId="1" xfId="1" applyNumberFormat="1" applyFont="1" applyFill="1" applyBorder="1"/>
    <xf numFmtId="4" fontId="3" fillId="2" borderId="23" xfId="1" applyNumberFormat="1" applyFont="1" applyFill="1" applyBorder="1"/>
    <xf numFmtId="4" fontId="2" fillId="3" borderId="30" xfId="1" applyNumberFormat="1" applyFont="1" applyFill="1" applyBorder="1"/>
    <xf numFmtId="4" fontId="2" fillId="3" borderId="1" xfId="1" applyNumberFormat="1" applyFont="1" applyFill="1" applyBorder="1"/>
    <xf numFmtId="4" fontId="2" fillId="3" borderId="23" xfId="1" applyNumberFormat="1" applyFont="1" applyFill="1" applyBorder="1"/>
    <xf numFmtId="4" fontId="3" fillId="3" borderId="4" xfId="1" applyNumberFormat="1" applyFont="1" applyFill="1" applyBorder="1"/>
    <xf numFmtId="4" fontId="3" fillId="3" borderId="5" xfId="1" applyNumberFormat="1" applyFont="1" applyFill="1" applyBorder="1"/>
    <xf numFmtId="4" fontId="3" fillId="3" borderId="31" xfId="1" applyNumberFormat="1" applyFont="1" applyFill="1" applyBorder="1"/>
    <xf numFmtId="4" fontId="5" fillId="3" borderId="6" xfId="1" applyNumberFormat="1" applyFont="1" applyFill="1" applyBorder="1"/>
    <xf numFmtId="4" fontId="4" fillId="2" borderId="1" xfId="1" applyNumberFormat="1" applyFill="1" applyBorder="1"/>
    <xf numFmtId="4" fontId="4" fillId="0" borderId="1" xfId="1" applyNumberFormat="1" applyBorder="1" applyProtection="1">
      <protection locked="0"/>
    </xf>
    <xf numFmtId="4" fontId="4" fillId="0" borderId="8" xfId="1" applyNumberFormat="1" applyBorder="1" applyProtection="1">
      <protection locked="0"/>
    </xf>
    <xf numFmtId="4" fontId="4" fillId="0" borderId="7" xfId="1" applyNumberFormat="1" applyBorder="1" applyProtection="1">
      <protection locked="0"/>
    </xf>
    <xf numFmtId="4" fontId="5" fillId="3" borderId="18" xfId="1" applyNumberFormat="1" applyFont="1" applyFill="1" applyBorder="1"/>
    <xf numFmtId="0" fontId="4" fillId="0" borderId="38" xfId="1" applyBorder="1" applyAlignment="1" applyProtection="1">
      <alignment horizontal="center"/>
      <protection locked="0"/>
    </xf>
    <xf numFmtId="0" fontId="4" fillId="2" borderId="38" xfId="1" applyFill="1" applyBorder="1" applyAlignment="1" applyProtection="1">
      <alignment horizontal="center"/>
      <protection locked="0"/>
    </xf>
    <xf numFmtId="0" fontId="4" fillId="0" borderId="0" xfId="1" applyAlignment="1" applyProtection="1">
      <alignment horizontal="center"/>
      <protection locked="0"/>
    </xf>
    <xf numFmtId="0" fontId="4" fillId="4" borderId="0" xfId="1" applyFill="1" applyAlignment="1" applyProtection="1">
      <alignment horizontal="center"/>
      <protection locked="0"/>
    </xf>
    <xf numFmtId="0" fontId="3" fillId="4" borderId="0" xfId="1" applyFont="1" applyFill="1" applyProtection="1">
      <protection locked="0"/>
    </xf>
    <xf numFmtId="0" fontId="4" fillId="4" borderId="22" xfId="1" applyFill="1" applyBorder="1"/>
    <xf numFmtId="0" fontId="3" fillId="0" borderId="46" xfId="1" applyFont="1" applyBorder="1" applyAlignment="1" applyProtection="1">
      <alignment horizontal="center"/>
      <protection locked="0"/>
    </xf>
    <xf numFmtId="0" fontId="3" fillId="0" borderId="24" xfId="1" applyFont="1" applyBorder="1" applyAlignment="1" applyProtection="1">
      <alignment horizontal="center"/>
      <protection locked="0"/>
    </xf>
    <xf numFmtId="0" fontId="4" fillId="0" borderId="13" xfId="1" applyBorder="1" applyProtection="1">
      <protection locked="0"/>
    </xf>
    <xf numFmtId="0" fontId="4" fillId="0" borderId="24" xfId="1" applyBorder="1" applyProtection="1">
      <protection locked="0"/>
    </xf>
    <xf numFmtId="0" fontId="9" fillId="5" borderId="24" xfId="1" applyFont="1" applyFill="1" applyBorder="1" applyAlignment="1">
      <alignment horizontal="center"/>
    </xf>
    <xf numFmtId="0" fontId="2" fillId="2" borderId="16" xfId="1" applyFont="1" applyFill="1" applyBorder="1"/>
    <xf numFmtId="0" fontId="2" fillId="0" borderId="22" xfId="1" applyFont="1" applyBorder="1"/>
    <xf numFmtId="0" fontId="3" fillId="0" borderId="21" xfId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1" xfId="1" applyFont="1" applyBorder="1" applyAlignment="1" applyProtection="1">
      <alignment wrapText="1"/>
      <protection locked="0"/>
    </xf>
    <xf numFmtId="0" fontId="2" fillId="0" borderId="43" xfId="1" applyFont="1" applyBorder="1" applyAlignment="1" applyProtection="1">
      <alignment wrapText="1"/>
      <protection locked="0"/>
    </xf>
    <xf numFmtId="0" fontId="5" fillId="3" borderId="34" xfId="1" applyFont="1" applyFill="1" applyBorder="1" applyAlignment="1" applyProtection="1">
      <alignment wrapText="1"/>
      <protection locked="0"/>
    </xf>
    <xf numFmtId="0" fontId="2" fillId="0" borderId="8" xfId="1" applyFont="1" applyBorder="1" applyProtection="1">
      <protection locked="0"/>
    </xf>
    <xf numFmtId="0" fontId="2" fillId="2" borderId="8" xfId="1" applyFont="1" applyFill="1" applyBorder="1" applyProtection="1">
      <protection locked="0"/>
    </xf>
    <xf numFmtId="0" fontId="2" fillId="0" borderId="8" xfId="1" applyFont="1" applyBorder="1" applyAlignment="1" applyProtection="1">
      <alignment wrapText="1"/>
      <protection locked="0"/>
    </xf>
    <xf numFmtId="0" fontId="5" fillId="3" borderId="8" xfId="1" applyFont="1" applyFill="1" applyBorder="1" applyProtection="1">
      <protection locked="0"/>
    </xf>
    <xf numFmtId="0" fontId="5" fillId="0" borderId="8" xfId="1" applyFont="1" applyBorder="1" applyAlignment="1" applyProtection="1">
      <alignment wrapText="1"/>
      <protection locked="0"/>
    </xf>
    <xf numFmtId="0" fontId="5" fillId="2" borderId="8" xfId="1" applyFont="1" applyFill="1" applyBorder="1" applyProtection="1">
      <protection locked="0"/>
    </xf>
    <xf numFmtId="0" fontId="6" fillId="3" borderId="8" xfId="1" applyFont="1" applyFill="1" applyBorder="1" applyProtection="1">
      <protection locked="0"/>
    </xf>
    <xf numFmtId="0" fontId="5" fillId="0" borderId="8" xfId="1" applyFont="1" applyBorder="1" applyProtection="1">
      <protection locked="0"/>
    </xf>
    <xf numFmtId="0" fontId="6" fillId="3" borderId="43" xfId="1" applyFont="1" applyFill="1" applyBorder="1" applyProtection="1">
      <protection locked="0"/>
    </xf>
    <xf numFmtId="4" fontId="3" fillId="3" borderId="38" xfId="1" applyNumberFormat="1" applyFont="1" applyFill="1" applyBorder="1"/>
    <xf numFmtId="4" fontId="2" fillId="0" borderId="38" xfId="1" applyNumberFormat="1" applyFont="1" applyBorder="1" applyProtection="1">
      <protection locked="0"/>
    </xf>
    <xf numFmtId="4" fontId="2" fillId="2" borderId="38" xfId="1" applyNumberFormat="1" applyFont="1" applyFill="1" applyBorder="1"/>
    <xf numFmtId="4" fontId="2" fillId="0" borderId="38" xfId="1" applyNumberFormat="1" applyFont="1" applyBorder="1"/>
    <xf numFmtId="4" fontId="2" fillId="2" borderId="38" xfId="1" applyNumberFormat="1" applyFont="1" applyFill="1" applyBorder="1" applyProtection="1">
      <protection locked="0"/>
    </xf>
    <xf numFmtId="4" fontId="3" fillId="2" borderId="38" xfId="1" applyNumberFormat="1" applyFont="1" applyFill="1" applyBorder="1"/>
    <xf numFmtId="4" fontId="2" fillId="3" borderId="38" xfId="1" applyNumberFormat="1" applyFont="1" applyFill="1" applyBorder="1"/>
    <xf numFmtId="4" fontId="3" fillId="3" borderId="40" xfId="1" applyNumberFormat="1" applyFont="1" applyFill="1" applyBorder="1"/>
    <xf numFmtId="0" fontId="9" fillId="2" borderId="26" xfId="1" applyFont="1" applyFill="1" applyBorder="1" applyAlignment="1" applyProtection="1">
      <alignment horizontal="center"/>
      <protection locked="0"/>
    </xf>
    <xf numFmtId="0" fontId="9" fillId="3" borderId="0" xfId="0" quotePrefix="1" applyFont="1" applyFill="1" applyAlignment="1">
      <alignment horizontal="center" wrapText="1"/>
    </xf>
    <xf numFmtId="0" fontId="8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0" fontId="4" fillId="5" borderId="24" xfId="1" applyFill="1" applyBorder="1"/>
    <xf numFmtId="0" fontId="5" fillId="7" borderId="30" xfId="1" applyFont="1" applyFill="1" applyBorder="1" applyAlignment="1" applyProtection="1">
      <alignment horizontal="center"/>
      <protection locked="0"/>
    </xf>
    <xf numFmtId="0" fontId="5" fillId="7" borderId="1" xfId="1" applyFont="1" applyFill="1" applyBorder="1" applyProtection="1">
      <protection locked="0"/>
    </xf>
    <xf numFmtId="4" fontId="4" fillId="7" borderId="1" xfId="1" applyNumberFormat="1" applyFill="1" applyBorder="1" applyProtection="1">
      <protection locked="0"/>
    </xf>
    <xf numFmtId="4" fontId="4" fillId="7" borderId="1" xfId="1" applyNumberFormat="1" applyFill="1" applyBorder="1"/>
    <xf numFmtId="0" fontId="4" fillId="7" borderId="30" xfId="1" applyFill="1" applyBorder="1" applyAlignment="1" applyProtection="1">
      <alignment horizontal="center"/>
      <protection locked="0"/>
    </xf>
    <xf numFmtId="0" fontId="4" fillId="7" borderId="1" xfId="1" applyFill="1" applyBorder="1" applyProtection="1">
      <protection locked="0"/>
    </xf>
    <xf numFmtId="4" fontId="4" fillId="7" borderId="8" xfId="1" applyNumberFormat="1" applyFill="1" applyBorder="1" applyProtection="1">
      <protection locked="0"/>
    </xf>
    <xf numFmtId="3" fontId="4" fillId="0" borderId="30" xfId="1" applyNumberFormat="1" applyBorder="1" applyAlignment="1" applyProtection="1">
      <alignment horizontal="center"/>
      <protection locked="0"/>
    </xf>
    <xf numFmtId="4" fontId="5" fillId="3" borderId="33" xfId="1" applyNumberFormat="1" applyFont="1" applyFill="1" applyBorder="1" applyAlignment="1" applyProtection="1">
      <alignment horizontal="center"/>
      <protection locked="0"/>
    </xf>
    <xf numFmtId="4" fontId="5" fillId="3" borderId="6" xfId="1" applyNumberFormat="1" applyFont="1" applyFill="1" applyBorder="1" applyProtection="1">
      <protection locked="0"/>
    </xf>
    <xf numFmtId="4" fontId="4" fillId="2" borderId="30" xfId="1" applyNumberFormat="1" applyFill="1" applyBorder="1" applyAlignment="1" applyProtection="1">
      <alignment horizontal="center"/>
      <protection locked="0"/>
    </xf>
    <xf numFmtId="4" fontId="4" fillId="2" borderId="1" xfId="1" applyNumberFormat="1" applyFill="1" applyBorder="1" applyProtection="1">
      <protection locked="0"/>
    </xf>
    <xf numFmtId="4" fontId="4" fillId="0" borderId="30" xfId="1" applyNumberFormat="1" applyBorder="1" applyAlignment="1" applyProtection="1">
      <alignment horizontal="center"/>
      <protection locked="0"/>
    </xf>
    <xf numFmtId="4" fontId="4" fillId="7" borderId="30" xfId="1" applyNumberFormat="1" applyFill="1" applyBorder="1" applyAlignment="1" applyProtection="1">
      <alignment horizontal="center"/>
      <protection locked="0"/>
    </xf>
    <xf numFmtId="4" fontId="4" fillId="2" borderId="1" xfId="1" applyNumberFormat="1" applyFill="1" applyBorder="1" applyAlignment="1" applyProtection="1">
      <alignment wrapText="1"/>
      <protection locked="0"/>
    </xf>
    <xf numFmtId="4" fontId="5" fillId="3" borderId="30" xfId="1" applyNumberFormat="1" applyFont="1" applyFill="1" applyBorder="1" applyAlignment="1" applyProtection="1">
      <alignment horizontal="center"/>
      <protection locked="0"/>
    </xf>
    <xf numFmtId="4" fontId="5" fillId="3" borderId="1" xfId="1" applyNumberFormat="1" applyFont="1" applyFill="1" applyBorder="1" applyProtection="1">
      <protection locked="0"/>
    </xf>
    <xf numFmtId="4" fontId="4" fillId="0" borderId="1" xfId="1" applyNumberFormat="1" applyBorder="1" applyAlignment="1" applyProtection="1">
      <alignment wrapText="1"/>
      <protection locked="0"/>
    </xf>
    <xf numFmtId="4" fontId="4" fillId="0" borderId="32" xfId="1" applyNumberFormat="1" applyBorder="1" applyAlignment="1" applyProtection="1">
      <alignment horizontal="center"/>
      <protection locked="0"/>
    </xf>
    <xf numFmtId="4" fontId="5" fillId="3" borderId="14" xfId="1" applyNumberFormat="1" applyFont="1" applyFill="1" applyBorder="1" applyAlignment="1" applyProtection="1">
      <alignment horizontal="center"/>
      <protection locked="0"/>
    </xf>
    <xf numFmtId="4" fontId="5" fillId="3" borderId="14" xfId="1" applyNumberFormat="1" applyFont="1" applyFill="1" applyBorder="1" applyProtection="1">
      <protection locked="0"/>
    </xf>
    <xf numFmtId="0" fontId="5" fillId="3" borderId="36" xfId="1" applyFont="1" applyFill="1" applyBorder="1" applyAlignment="1" applyProtection="1">
      <alignment horizontal="center" wrapText="1"/>
      <protection locked="0"/>
    </xf>
    <xf numFmtId="4" fontId="3" fillId="2" borderId="1" xfId="1" applyNumberFormat="1" applyFont="1" applyFill="1" applyBorder="1" applyProtection="1">
      <protection locked="0"/>
    </xf>
    <xf numFmtId="4" fontId="3" fillId="7" borderId="1" xfId="1" applyNumberFormat="1" applyFont="1" applyFill="1" applyBorder="1"/>
    <xf numFmtId="4" fontId="3" fillId="7" borderId="8" xfId="1" applyNumberFormat="1" applyFont="1" applyFill="1" applyBorder="1"/>
    <xf numFmtId="4" fontId="3" fillId="2" borderId="8" xfId="1" applyNumberFormat="1" applyFont="1" applyFill="1" applyBorder="1"/>
    <xf numFmtId="2" fontId="3" fillId="3" borderId="18" xfId="1" applyNumberFormat="1" applyFont="1" applyFill="1" applyBorder="1"/>
    <xf numFmtId="2" fontId="3" fillId="3" borderId="20" xfId="1" applyNumberFormat="1" applyFont="1" applyFill="1" applyBorder="1"/>
    <xf numFmtId="0" fontId="2" fillId="0" borderId="30" xfId="1" applyFont="1" applyBorder="1" applyAlignment="1" applyProtection="1">
      <alignment horizontal="center"/>
      <protection locked="0"/>
    </xf>
    <xf numFmtId="0" fontId="15" fillId="6" borderId="23" xfId="1" applyFont="1" applyFill="1" applyBorder="1" applyAlignment="1" applyProtection="1">
      <alignment horizontal="center"/>
      <protection locked="0"/>
    </xf>
    <xf numFmtId="0" fontId="2" fillId="0" borderId="38" xfId="1" applyFont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/>
      <protection locked="0"/>
    </xf>
    <xf numFmtId="0" fontId="2" fillId="0" borderId="23" xfId="1" applyFont="1" applyBorder="1" applyAlignment="1" applyProtection="1">
      <alignment horizontal="center"/>
      <protection locked="0"/>
    </xf>
    <xf numFmtId="14" fontId="3" fillId="0" borderId="2" xfId="1" applyNumberFormat="1" applyFont="1" applyBorder="1" applyProtection="1">
      <protection locked="0"/>
    </xf>
    <xf numFmtId="14" fontId="3" fillId="0" borderId="29" xfId="1" applyNumberFormat="1" applyFont="1" applyBorder="1" applyProtection="1">
      <protection locked="0"/>
    </xf>
    <xf numFmtId="14" fontId="3" fillId="0" borderId="39" xfId="1" applyNumberFormat="1" applyFont="1" applyBorder="1" applyProtection="1">
      <protection locked="0"/>
    </xf>
    <xf numFmtId="14" fontId="3" fillId="0" borderId="3" xfId="1" applyNumberFormat="1" applyFont="1" applyBorder="1" applyProtection="1">
      <protection locked="0"/>
    </xf>
    <xf numFmtId="14" fontId="7" fillId="0" borderId="42" xfId="1" applyNumberFormat="1" applyFont="1" applyBorder="1" applyAlignment="1" applyProtection="1">
      <alignment horizontal="center"/>
      <protection locked="0"/>
    </xf>
    <xf numFmtId="14" fontId="13" fillId="0" borderId="19" xfId="1" applyNumberFormat="1" applyFont="1" applyBorder="1" applyAlignment="1" applyProtection="1">
      <alignment horizontal="center"/>
      <protection locked="0"/>
    </xf>
    <xf numFmtId="0" fontId="7" fillId="2" borderId="14" xfId="1" applyFont="1" applyFill="1" applyBorder="1" applyAlignment="1" applyProtection="1">
      <alignment horizontal="center" wrapText="1"/>
      <protection locked="0"/>
    </xf>
    <xf numFmtId="0" fontId="7" fillId="2" borderId="15" xfId="1" applyFont="1" applyFill="1" applyBorder="1" applyAlignment="1" applyProtection="1">
      <alignment horizontal="center" wrapText="1"/>
      <protection locked="0"/>
    </xf>
    <xf numFmtId="0" fontId="9" fillId="0" borderId="0" xfId="1" applyFont="1" applyAlignment="1">
      <alignment horizontal="center" wrapText="1"/>
    </xf>
    <xf numFmtId="0" fontId="3" fillId="0" borderId="25" xfId="1" quotePrefix="1" applyFont="1" applyBorder="1" applyAlignment="1" applyProtection="1">
      <alignment horizontal="center" wrapText="1"/>
      <protection locked="0"/>
    </xf>
    <xf numFmtId="0" fontId="0" fillId="0" borderId="27" xfId="0" applyBorder="1" applyAlignment="1">
      <alignment horizontal="center" wrapText="1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14" fontId="2" fillId="0" borderId="43" xfId="0" applyNumberFormat="1" applyFont="1" applyBorder="1" applyAlignment="1" applyProtection="1">
      <alignment horizontal="left"/>
      <protection locked="0"/>
    </xf>
    <xf numFmtId="14" fontId="2" fillId="0" borderId="44" xfId="0" applyNumberFormat="1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right"/>
      <protection locked="0"/>
    </xf>
    <xf numFmtId="0" fontId="3" fillId="0" borderId="15" xfId="0" applyFont="1" applyBorder="1" applyAlignment="1" applyProtection="1">
      <alignment horizontal="right"/>
      <protection locked="0"/>
    </xf>
    <xf numFmtId="0" fontId="3" fillId="0" borderId="16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 horizontal="left"/>
      <protection locked="0"/>
    </xf>
    <xf numFmtId="0" fontId="2" fillId="0" borderId="40" xfId="0" applyFont="1" applyBorder="1" applyAlignment="1" applyProtection="1">
      <alignment horizontal="left"/>
      <protection locked="0"/>
    </xf>
    <xf numFmtId="0" fontId="7" fillId="2" borderId="15" xfId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9" fillId="5" borderId="24" xfId="1" applyFont="1" applyFill="1" applyBorder="1" applyAlignment="1">
      <alignment horizontal="center"/>
    </xf>
    <xf numFmtId="0" fontId="7" fillId="0" borderId="27" xfId="1" applyFont="1" applyBorder="1" applyAlignment="1" applyProtection="1">
      <alignment horizontal="center"/>
      <protection locked="0"/>
    </xf>
    <xf numFmtId="0" fontId="7" fillId="0" borderId="47" xfId="1" applyFont="1" applyBorder="1" applyAlignment="1" applyProtection="1">
      <alignment horizontal="center"/>
      <protection locked="0"/>
    </xf>
    <xf numFmtId="0" fontId="12" fillId="0" borderId="25" xfId="1" applyFont="1" applyBorder="1" applyAlignment="1" applyProtection="1">
      <alignment horizontal="center"/>
      <protection locked="0"/>
    </xf>
    <xf numFmtId="0" fontId="12" fillId="0" borderId="46" xfId="1" applyFont="1" applyBorder="1" applyAlignment="1" applyProtection="1">
      <alignment horizontal="center"/>
      <protection locked="0"/>
    </xf>
    <xf numFmtId="0" fontId="9" fillId="2" borderId="19" xfId="1" applyFont="1" applyFill="1" applyBorder="1" applyAlignment="1" applyProtection="1">
      <alignment horizontal="center"/>
      <protection locked="0"/>
    </xf>
    <xf numFmtId="0" fontId="9" fillId="2" borderId="18" xfId="1" applyFont="1" applyFill="1" applyBorder="1" applyAlignment="1" applyProtection="1">
      <alignment horizontal="center"/>
      <protection locked="0"/>
    </xf>
    <xf numFmtId="0" fontId="9" fillId="2" borderId="28" xfId="1" applyFont="1" applyFill="1" applyBorder="1" applyAlignment="1" applyProtection="1">
      <alignment horizontal="center"/>
      <protection locked="0"/>
    </xf>
    <xf numFmtId="0" fontId="9" fillId="2" borderId="45" xfId="1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9" fillId="3" borderId="14" xfId="0" quotePrefix="1" applyFont="1" applyFill="1" applyBorder="1" applyAlignment="1">
      <alignment horizontal="center" wrapText="1"/>
    </xf>
    <xf numFmtId="0" fontId="9" fillId="3" borderId="15" xfId="0" quotePrefix="1" applyFont="1" applyFill="1" applyBorder="1" applyAlignment="1">
      <alignment horizontal="center" wrapText="1"/>
    </xf>
    <xf numFmtId="0" fontId="9" fillId="3" borderId="16" xfId="0" quotePrefix="1" applyFont="1" applyFill="1" applyBorder="1" applyAlignment="1">
      <alignment horizontal="center" wrapText="1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7" borderId="17" xfId="0" applyFont="1" applyFill="1" applyBorder="1" applyAlignment="1" applyProtection="1">
      <alignment horizontal="center" vertical="center"/>
      <protection locked="0"/>
    </xf>
    <xf numFmtId="0" fontId="8" fillId="7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7" fillId="2" borderId="14" xfId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9" fillId="2" borderId="21" xfId="1" applyFont="1" applyFill="1" applyBorder="1" applyAlignment="1" applyProtection="1">
      <alignment horizontal="center" wrapText="1"/>
      <protection locked="0"/>
    </xf>
    <xf numFmtId="0" fontId="9" fillId="2" borderId="0" xfId="1" applyFont="1" applyFill="1" applyAlignment="1" applyProtection="1">
      <alignment horizontal="center" wrapText="1"/>
      <protection locked="0"/>
    </xf>
    <xf numFmtId="0" fontId="9" fillId="2" borderId="24" xfId="1" applyFont="1" applyFill="1" applyBorder="1" applyAlignment="1" applyProtection="1">
      <alignment horizontal="center" wrapText="1"/>
      <protection locked="0"/>
    </xf>
    <xf numFmtId="0" fontId="0" fillId="0" borderId="24" xfId="0" applyBorder="1" applyAlignment="1">
      <alignment wrapText="1"/>
    </xf>
    <xf numFmtId="0" fontId="7" fillId="0" borderId="24" xfId="1" applyFont="1" applyBorder="1" applyAlignment="1" applyProtection="1">
      <alignment horizontal="center"/>
      <protection locked="0"/>
    </xf>
  </cellXfs>
  <cellStyles count="4">
    <cellStyle name="Normalny" xfId="0" builtinId="0"/>
    <cellStyle name="Normalny 2" xfId="1" xr:uid="{00000000-0005-0000-0000-000001000000}"/>
    <cellStyle name="Normalny 3" xfId="2" xr:uid="{6CDB974F-77ED-4603-8BD9-6B2AA92BB8E3}"/>
    <cellStyle name="Procentowy 2" xfId="3" xr:uid="{8FF9A315-A728-4680-B3B5-E088DDFB677F}"/>
  </cellStyles>
  <dxfs count="0"/>
  <tableStyles count="0" defaultTableStyle="TableStyleMedium9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J86"/>
  <sheetViews>
    <sheetView view="pageBreakPreview" zoomScale="90" zoomScaleNormal="70" zoomScaleSheetLayoutView="90" workbookViewId="0">
      <selection activeCell="D18" sqref="D18"/>
    </sheetView>
  </sheetViews>
  <sheetFormatPr defaultColWidth="9" defaultRowHeight="15" outlineLevelRow="1"/>
  <cols>
    <col min="1" max="1" width="3.875" style="5" customWidth="1"/>
    <col min="2" max="2" width="49.125" style="5" customWidth="1"/>
    <col min="3" max="9" width="17.625" style="5" customWidth="1"/>
    <col min="10" max="10" width="17.125" style="5" customWidth="1"/>
    <col min="11" max="16384" width="9" style="5"/>
  </cols>
  <sheetData>
    <row r="1" spans="1:10" ht="36" customHeight="1" thickBot="1">
      <c r="A1" s="158" t="s">
        <v>234</v>
      </c>
      <c r="B1" s="158"/>
      <c r="C1" s="158"/>
      <c r="D1" s="158"/>
      <c r="E1" s="158"/>
      <c r="F1" s="158"/>
      <c r="G1" s="158"/>
      <c r="H1" s="158"/>
      <c r="I1" s="158"/>
    </row>
    <row r="2" spans="1:10" ht="16.5" thickBot="1">
      <c r="A2" s="156" t="s">
        <v>8</v>
      </c>
      <c r="B2" s="157"/>
      <c r="C2" s="157"/>
      <c r="D2" s="157"/>
      <c r="E2" s="157"/>
      <c r="F2" s="157"/>
      <c r="G2" s="157"/>
      <c r="H2" s="157"/>
      <c r="I2" s="157"/>
      <c r="J2" s="86"/>
    </row>
    <row r="3" spans="1:10" ht="30.75" customHeight="1" thickBot="1">
      <c r="A3" s="81"/>
      <c r="B3" s="82"/>
      <c r="C3" s="159" t="s">
        <v>239</v>
      </c>
      <c r="D3" s="160"/>
      <c r="E3" s="88" t="s">
        <v>222</v>
      </c>
      <c r="F3" s="89"/>
      <c r="G3" s="89"/>
      <c r="H3" s="89"/>
      <c r="I3" s="89"/>
      <c r="J3" s="87"/>
    </row>
    <row r="4" spans="1:10">
      <c r="A4" s="22" t="s">
        <v>9</v>
      </c>
      <c r="B4" s="90" t="s">
        <v>223</v>
      </c>
      <c r="C4" s="150">
        <v>43100</v>
      </c>
      <c r="D4" s="151">
        <v>43465</v>
      </c>
      <c r="E4" s="152">
        <v>43830</v>
      </c>
      <c r="F4" s="153">
        <v>44196</v>
      </c>
      <c r="G4" s="153">
        <v>44561</v>
      </c>
      <c r="H4" s="153">
        <v>44926</v>
      </c>
      <c r="I4" s="153">
        <v>45291</v>
      </c>
      <c r="J4" s="151">
        <v>45657</v>
      </c>
    </row>
    <row r="5" spans="1:10" ht="15.75" thickBot="1">
      <c r="A5" s="23"/>
      <c r="B5" s="91" t="s">
        <v>10</v>
      </c>
      <c r="C5" s="145">
        <v>12</v>
      </c>
      <c r="D5" s="146" t="s">
        <v>233</v>
      </c>
      <c r="E5" s="147">
        <v>12</v>
      </c>
      <c r="F5" s="148">
        <v>12</v>
      </c>
      <c r="G5" s="148">
        <v>12</v>
      </c>
      <c r="H5" s="148">
        <v>12</v>
      </c>
      <c r="I5" s="148">
        <v>12</v>
      </c>
      <c r="J5" s="149">
        <v>12</v>
      </c>
    </row>
    <row r="6" spans="1:10" ht="30">
      <c r="A6" s="24" t="s">
        <v>11</v>
      </c>
      <c r="B6" s="92" t="s">
        <v>12</v>
      </c>
      <c r="C6" s="51">
        <f>C8+C11+C12+C13</f>
        <v>0</v>
      </c>
      <c r="D6" s="53">
        <f t="shared" ref="D6" si="0">D8+D11+D12+D13</f>
        <v>2</v>
      </c>
      <c r="E6" s="102">
        <f t="shared" ref="E6:I6" si="1">E8+E11+E12+E13</f>
        <v>0</v>
      </c>
      <c r="F6" s="52">
        <f t="shared" si="1"/>
        <v>0</v>
      </c>
      <c r="G6" s="52">
        <f t="shared" si="1"/>
        <v>0</v>
      </c>
      <c r="H6" s="52">
        <f t="shared" si="1"/>
        <v>0</v>
      </c>
      <c r="I6" s="52">
        <f t="shared" si="1"/>
        <v>0</v>
      </c>
      <c r="J6" s="53">
        <f t="shared" ref="J6" si="2">J8+J11+J12+J13</f>
        <v>0</v>
      </c>
    </row>
    <row r="7" spans="1:10">
      <c r="A7" s="25"/>
      <c r="B7" s="93" t="s">
        <v>13</v>
      </c>
      <c r="C7" s="45"/>
      <c r="D7" s="47"/>
      <c r="E7" s="103"/>
      <c r="F7" s="46"/>
      <c r="G7" s="46"/>
      <c r="H7" s="46"/>
      <c r="I7" s="46"/>
      <c r="J7" s="47"/>
    </row>
    <row r="8" spans="1:10">
      <c r="A8" s="26" t="s">
        <v>14</v>
      </c>
      <c r="B8" s="94" t="s">
        <v>15</v>
      </c>
      <c r="C8" s="48">
        <f>C9+C10</f>
        <v>0</v>
      </c>
      <c r="D8" s="50">
        <f t="shared" ref="D8" si="3">D9+D10</f>
        <v>2</v>
      </c>
      <c r="E8" s="104">
        <f t="shared" ref="E8:I8" si="4">E9+E10</f>
        <v>0</v>
      </c>
      <c r="F8" s="49">
        <f t="shared" si="4"/>
        <v>0</v>
      </c>
      <c r="G8" s="49">
        <f t="shared" si="4"/>
        <v>0</v>
      </c>
      <c r="H8" s="49">
        <f t="shared" si="4"/>
        <v>0</v>
      </c>
      <c r="I8" s="49">
        <f t="shared" si="4"/>
        <v>0</v>
      </c>
      <c r="J8" s="50">
        <f t="shared" ref="J8" si="5">J9+J10</f>
        <v>0</v>
      </c>
    </row>
    <row r="9" spans="1:10">
      <c r="A9" s="25" t="s">
        <v>16</v>
      </c>
      <c r="B9" s="93" t="s">
        <v>17</v>
      </c>
      <c r="C9" s="45"/>
      <c r="D9" s="47">
        <v>2</v>
      </c>
      <c r="E9" s="103"/>
      <c r="F9" s="46"/>
      <c r="G9" s="46"/>
      <c r="H9" s="46"/>
      <c r="I9" s="46"/>
      <c r="J9" s="47"/>
    </row>
    <row r="10" spans="1:10">
      <c r="A10" s="25" t="s">
        <v>18</v>
      </c>
      <c r="B10" s="93" t="s">
        <v>19</v>
      </c>
      <c r="C10" s="45"/>
      <c r="D10" s="47"/>
      <c r="E10" s="103"/>
      <c r="F10" s="46"/>
      <c r="G10" s="46"/>
      <c r="H10" s="46"/>
      <c r="I10" s="46"/>
      <c r="J10" s="47"/>
    </row>
    <row r="11" spans="1:10" ht="30">
      <c r="A11" s="25" t="s">
        <v>20</v>
      </c>
      <c r="B11" s="95" t="s">
        <v>21</v>
      </c>
      <c r="C11" s="45"/>
      <c r="D11" s="47"/>
      <c r="E11" s="103"/>
      <c r="F11" s="46"/>
      <c r="G11" s="46"/>
      <c r="H11" s="46"/>
      <c r="I11" s="46"/>
      <c r="J11" s="47"/>
    </row>
    <row r="12" spans="1:10">
      <c r="A12" s="25" t="s">
        <v>22</v>
      </c>
      <c r="B12" s="93" t="s">
        <v>23</v>
      </c>
      <c r="C12" s="45"/>
      <c r="D12" s="47"/>
      <c r="E12" s="103"/>
      <c r="F12" s="46"/>
      <c r="G12" s="46"/>
      <c r="H12" s="46"/>
      <c r="I12" s="46"/>
      <c r="J12" s="47"/>
    </row>
    <row r="13" spans="1:10">
      <c r="A13" s="25" t="s">
        <v>24</v>
      </c>
      <c r="B13" s="93" t="s">
        <v>25</v>
      </c>
      <c r="C13" s="45"/>
      <c r="D13" s="47"/>
      <c r="E13" s="103"/>
      <c r="F13" s="46"/>
      <c r="G13" s="46"/>
      <c r="H13" s="46"/>
      <c r="I13" s="46"/>
      <c r="J13" s="47"/>
    </row>
    <row r="14" spans="1:10">
      <c r="A14" s="27" t="s">
        <v>26</v>
      </c>
      <c r="B14" s="96" t="s">
        <v>27</v>
      </c>
      <c r="C14" s="51">
        <f>C15+C16+C17+C18+C20+C21+C22+C23</f>
        <v>0</v>
      </c>
      <c r="D14" s="53">
        <f t="shared" ref="D14" si="6">D15+D16+D17+D18+D20+D21+D22+D23</f>
        <v>1</v>
      </c>
      <c r="E14" s="102">
        <f t="shared" ref="E14:I14" si="7">E15+E16+E17+E18+E20+E21+E22+E23</f>
        <v>0</v>
      </c>
      <c r="F14" s="52">
        <f t="shared" si="7"/>
        <v>0</v>
      </c>
      <c r="G14" s="52">
        <f t="shared" si="7"/>
        <v>0</v>
      </c>
      <c r="H14" s="52">
        <f t="shared" si="7"/>
        <v>0</v>
      </c>
      <c r="I14" s="52">
        <f t="shared" si="7"/>
        <v>0</v>
      </c>
      <c r="J14" s="53">
        <f t="shared" ref="J14" si="8">J15+J16+J17+J18+J20+J21+J22+J23</f>
        <v>0</v>
      </c>
    </row>
    <row r="15" spans="1:10">
      <c r="A15" s="25" t="s">
        <v>14</v>
      </c>
      <c r="B15" s="93" t="s">
        <v>28</v>
      </c>
      <c r="C15" s="45"/>
      <c r="D15" s="47"/>
      <c r="E15" s="103"/>
      <c r="F15" s="46"/>
      <c r="G15" s="46"/>
      <c r="H15" s="46"/>
      <c r="I15" s="46"/>
      <c r="J15" s="47"/>
    </row>
    <row r="16" spans="1:10">
      <c r="A16" s="25" t="s">
        <v>20</v>
      </c>
      <c r="B16" s="93" t="s">
        <v>29</v>
      </c>
      <c r="C16" s="45"/>
      <c r="D16" s="47"/>
      <c r="E16" s="103"/>
      <c r="F16" s="46"/>
      <c r="G16" s="46"/>
      <c r="H16" s="46"/>
      <c r="I16" s="46"/>
      <c r="J16" s="47"/>
    </row>
    <row r="17" spans="1:10">
      <c r="A17" s="25" t="s">
        <v>22</v>
      </c>
      <c r="B17" s="93" t="s">
        <v>30</v>
      </c>
      <c r="C17" s="45"/>
      <c r="D17" s="47">
        <v>1</v>
      </c>
      <c r="E17" s="103"/>
      <c r="F17" s="46"/>
      <c r="G17" s="46"/>
      <c r="H17" s="46"/>
      <c r="I17" s="46"/>
      <c r="J17" s="47"/>
    </row>
    <row r="18" spans="1:10">
      <c r="A18" s="25" t="s">
        <v>24</v>
      </c>
      <c r="B18" s="93" t="s">
        <v>31</v>
      </c>
      <c r="C18" s="45"/>
      <c r="D18" s="47"/>
      <c r="E18" s="103"/>
      <c r="F18" s="46"/>
      <c r="G18" s="46"/>
      <c r="H18" s="46"/>
      <c r="I18" s="46"/>
      <c r="J18" s="47"/>
    </row>
    <row r="19" spans="1:10">
      <c r="A19" s="25"/>
      <c r="B19" s="93" t="s">
        <v>32</v>
      </c>
      <c r="C19" s="45"/>
      <c r="D19" s="47"/>
      <c r="E19" s="103"/>
      <c r="F19" s="46"/>
      <c r="G19" s="46"/>
      <c r="H19" s="46"/>
      <c r="I19" s="46"/>
      <c r="J19" s="47"/>
    </row>
    <row r="20" spans="1:10">
      <c r="A20" s="25" t="s">
        <v>33</v>
      </c>
      <c r="B20" s="93" t="s">
        <v>34</v>
      </c>
      <c r="C20" s="45"/>
      <c r="D20" s="47"/>
      <c r="E20" s="103"/>
      <c r="F20" s="46"/>
      <c r="G20" s="46"/>
      <c r="H20" s="46"/>
      <c r="I20" s="46"/>
      <c r="J20" s="47"/>
    </row>
    <row r="21" spans="1:10">
      <c r="A21" s="25" t="s">
        <v>35</v>
      </c>
      <c r="B21" s="93" t="s">
        <v>36</v>
      </c>
      <c r="C21" s="45"/>
      <c r="D21" s="47"/>
      <c r="E21" s="103"/>
      <c r="F21" s="46"/>
      <c r="G21" s="46"/>
      <c r="H21" s="46"/>
      <c r="I21" s="46"/>
      <c r="J21" s="47"/>
    </row>
    <row r="22" spans="1:10">
      <c r="A22" s="25" t="s">
        <v>37</v>
      </c>
      <c r="B22" s="93" t="s">
        <v>38</v>
      </c>
      <c r="C22" s="45"/>
      <c r="D22" s="47"/>
      <c r="E22" s="103"/>
      <c r="F22" s="46"/>
      <c r="G22" s="46"/>
      <c r="H22" s="46"/>
      <c r="I22" s="46"/>
      <c r="J22" s="47"/>
    </row>
    <row r="23" spans="1:10">
      <c r="A23" s="25" t="s">
        <v>39</v>
      </c>
      <c r="B23" s="93" t="s">
        <v>40</v>
      </c>
      <c r="C23" s="45"/>
      <c r="D23" s="47"/>
      <c r="E23" s="103"/>
      <c r="F23" s="46"/>
      <c r="G23" s="46"/>
      <c r="H23" s="46"/>
      <c r="I23" s="46"/>
      <c r="J23" s="47"/>
    </row>
    <row r="24" spans="1:10">
      <c r="A24" s="27" t="s">
        <v>41</v>
      </c>
      <c r="B24" s="96" t="s">
        <v>42</v>
      </c>
      <c r="C24" s="51">
        <f>C6-C14</f>
        <v>0</v>
      </c>
      <c r="D24" s="53">
        <f t="shared" ref="D24" si="9">D6-D14</f>
        <v>1</v>
      </c>
      <c r="E24" s="102">
        <f t="shared" ref="E24:I24" si="10">E6-E14</f>
        <v>0</v>
      </c>
      <c r="F24" s="52">
        <f t="shared" si="10"/>
        <v>0</v>
      </c>
      <c r="G24" s="52">
        <f t="shared" si="10"/>
        <v>0</v>
      </c>
      <c r="H24" s="52">
        <f t="shared" si="10"/>
        <v>0</v>
      </c>
      <c r="I24" s="52">
        <f t="shared" si="10"/>
        <v>0</v>
      </c>
      <c r="J24" s="53">
        <f t="shared" ref="J24" si="11">J6-J14</f>
        <v>0</v>
      </c>
    </row>
    <row r="25" spans="1:10">
      <c r="A25" s="27" t="s">
        <v>43</v>
      </c>
      <c r="B25" s="96" t="s">
        <v>44</v>
      </c>
      <c r="C25" s="51">
        <f>C26+C27+C28</f>
        <v>0</v>
      </c>
      <c r="D25" s="53">
        <f t="shared" ref="D25" si="12">D26+D27+D28</f>
        <v>0</v>
      </c>
      <c r="E25" s="102">
        <f t="shared" ref="E25:I25" si="13">E26+E27+E28</f>
        <v>0</v>
      </c>
      <c r="F25" s="52">
        <f t="shared" si="13"/>
        <v>0</v>
      </c>
      <c r="G25" s="52">
        <f t="shared" si="13"/>
        <v>0</v>
      </c>
      <c r="H25" s="52">
        <f t="shared" si="13"/>
        <v>0</v>
      </c>
      <c r="I25" s="52">
        <f t="shared" si="13"/>
        <v>0</v>
      </c>
      <c r="J25" s="53">
        <f t="shared" ref="J25" si="14">J26+J27+J28</f>
        <v>0</v>
      </c>
    </row>
    <row r="26" spans="1:10">
      <c r="A26" s="25" t="s">
        <v>14</v>
      </c>
      <c r="B26" s="93" t="s">
        <v>45</v>
      </c>
      <c r="C26" s="45"/>
      <c r="D26" s="47"/>
      <c r="E26" s="103"/>
      <c r="F26" s="46"/>
      <c r="G26" s="46"/>
      <c r="H26" s="46"/>
      <c r="I26" s="46"/>
      <c r="J26" s="47"/>
    </row>
    <row r="27" spans="1:10">
      <c r="A27" s="25" t="s">
        <v>20</v>
      </c>
      <c r="B27" s="93" t="s">
        <v>46</v>
      </c>
      <c r="C27" s="45"/>
      <c r="D27" s="47"/>
      <c r="E27" s="103"/>
      <c r="F27" s="46"/>
      <c r="G27" s="46"/>
      <c r="H27" s="46"/>
      <c r="I27" s="46"/>
      <c r="J27" s="47"/>
    </row>
    <row r="28" spans="1:10">
      <c r="A28" s="25" t="s">
        <v>22</v>
      </c>
      <c r="B28" s="93" t="s">
        <v>47</v>
      </c>
      <c r="C28" s="54">
        <f>C29+C30+C31+C32+C33+C34+C35+C36+C37</f>
        <v>0</v>
      </c>
      <c r="D28" s="56">
        <f t="shared" ref="D28" si="15">D29+D30+D31+D32+D33+D34+D35+D36+D37</f>
        <v>0</v>
      </c>
      <c r="E28" s="105">
        <f t="shared" ref="E28:I28" si="16">E29+E30+E31+E32+E33+E34+E35+E36+E37</f>
        <v>0</v>
      </c>
      <c r="F28" s="55">
        <f t="shared" si="16"/>
        <v>0</v>
      </c>
      <c r="G28" s="55">
        <f t="shared" si="16"/>
        <v>0</v>
      </c>
      <c r="H28" s="55">
        <f t="shared" si="16"/>
        <v>0</v>
      </c>
      <c r="I28" s="55">
        <f t="shared" si="16"/>
        <v>0</v>
      </c>
      <c r="J28" s="56">
        <f t="shared" ref="J28" si="17">J29+J30+J31+J32+J33+J34+J35+J36+J37</f>
        <v>0</v>
      </c>
    </row>
    <row r="29" spans="1:10">
      <c r="A29" s="25"/>
      <c r="B29" s="93" t="s">
        <v>48</v>
      </c>
      <c r="C29" s="45"/>
      <c r="D29" s="47"/>
      <c r="E29" s="103"/>
      <c r="F29" s="46"/>
      <c r="G29" s="46"/>
      <c r="H29" s="46"/>
      <c r="I29" s="46"/>
      <c r="J29" s="47"/>
    </row>
    <row r="30" spans="1:10">
      <c r="A30" s="25"/>
      <c r="B30" s="93" t="s">
        <v>49</v>
      </c>
      <c r="C30" s="45"/>
      <c r="D30" s="47"/>
      <c r="E30" s="103"/>
      <c r="F30" s="46"/>
      <c r="G30" s="46"/>
      <c r="H30" s="46"/>
      <c r="I30" s="46"/>
      <c r="J30" s="47"/>
    </row>
    <row r="31" spans="1:10">
      <c r="A31" s="25"/>
      <c r="B31" s="93" t="s">
        <v>50</v>
      </c>
      <c r="C31" s="45"/>
      <c r="D31" s="47"/>
      <c r="E31" s="103"/>
      <c r="F31" s="46"/>
      <c r="G31" s="46"/>
      <c r="H31" s="46"/>
      <c r="I31" s="46"/>
      <c r="J31" s="47"/>
    </row>
    <row r="32" spans="1:10">
      <c r="A32" s="25"/>
      <c r="B32" s="93" t="s">
        <v>51</v>
      </c>
      <c r="C32" s="45"/>
      <c r="D32" s="47"/>
      <c r="E32" s="103"/>
      <c r="F32" s="46"/>
      <c r="G32" s="46"/>
      <c r="H32" s="46"/>
      <c r="I32" s="46"/>
      <c r="J32" s="47"/>
    </row>
    <row r="33" spans="1:10">
      <c r="A33" s="25"/>
      <c r="B33" s="93" t="s">
        <v>52</v>
      </c>
      <c r="C33" s="45"/>
      <c r="D33" s="47"/>
      <c r="E33" s="103"/>
      <c r="F33" s="46"/>
      <c r="G33" s="46"/>
      <c r="H33" s="46"/>
      <c r="I33" s="46"/>
      <c r="J33" s="47"/>
    </row>
    <row r="34" spans="1:10">
      <c r="A34" s="25"/>
      <c r="B34" s="93" t="s">
        <v>53</v>
      </c>
      <c r="C34" s="45"/>
      <c r="D34" s="47"/>
      <c r="E34" s="103"/>
      <c r="F34" s="46"/>
      <c r="G34" s="46"/>
      <c r="H34" s="46"/>
      <c r="I34" s="46"/>
      <c r="J34" s="47"/>
    </row>
    <row r="35" spans="1:10">
      <c r="A35" s="25"/>
      <c r="B35" s="93" t="s">
        <v>54</v>
      </c>
      <c r="C35" s="45"/>
      <c r="D35" s="47"/>
      <c r="E35" s="103"/>
      <c r="F35" s="46"/>
      <c r="G35" s="46"/>
      <c r="H35" s="46"/>
      <c r="I35" s="46"/>
      <c r="J35" s="47"/>
    </row>
    <row r="36" spans="1:10">
      <c r="A36" s="25"/>
      <c r="B36" s="93" t="s">
        <v>55</v>
      </c>
      <c r="C36" s="45"/>
      <c r="D36" s="47"/>
      <c r="E36" s="103"/>
      <c r="F36" s="46"/>
      <c r="G36" s="46"/>
      <c r="H36" s="46"/>
      <c r="I36" s="46"/>
      <c r="J36" s="47"/>
    </row>
    <row r="37" spans="1:10">
      <c r="A37" s="25"/>
      <c r="B37" s="93" t="s">
        <v>56</v>
      </c>
      <c r="C37" s="45"/>
      <c r="D37" s="47"/>
      <c r="E37" s="103"/>
      <c r="F37" s="46"/>
      <c r="G37" s="46"/>
      <c r="H37" s="46"/>
      <c r="I37" s="46"/>
      <c r="J37" s="47"/>
    </row>
    <row r="38" spans="1:10">
      <c r="A38" s="27" t="s">
        <v>5</v>
      </c>
      <c r="B38" s="96" t="s">
        <v>57</v>
      </c>
      <c r="C38" s="51">
        <f>C39+C40+C43</f>
        <v>0</v>
      </c>
      <c r="D38" s="53">
        <f t="shared" ref="D38" si="18">D39+D40+D43</f>
        <v>0</v>
      </c>
      <c r="E38" s="102">
        <f t="shared" ref="E38:I38" si="19">E39+E40+E43</f>
        <v>0</v>
      </c>
      <c r="F38" s="52">
        <f t="shared" si="19"/>
        <v>0</v>
      </c>
      <c r="G38" s="52">
        <f t="shared" si="19"/>
        <v>0</v>
      </c>
      <c r="H38" s="52">
        <f t="shared" si="19"/>
        <v>0</v>
      </c>
      <c r="I38" s="52">
        <f t="shared" si="19"/>
        <v>0</v>
      </c>
      <c r="J38" s="53">
        <f t="shared" ref="J38" si="20">J39+J40+J43</f>
        <v>0</v>
      </c>
    </row>
    <row r="39" spans="1:10">
      <c r="A39" s="25" t="s">
        <v>14</v>
      </c>
      <c r="B39" s="93" t="s">
        <v>58</v>
      </c>
      <c r="C39" s="45"/>
      <c r="D39" s="47"/>
      <c r="E39" s="103"/>
      <c r="F39" s="46"/>
      <c r="G39" s="46"/>
      <c r="H39" s="46"/>
      <c r="I39" s="46"/>
      <c r="J39" s="47"/>
    </row>
    <row r="40" spans="1:10">
      <c r="A40" s="26" t="s">
        <v>20</v>
      </c>
      <c r="B40" s="94" t="s">
        <v>59</v>
      </c>
      <c r="C40" s="48">
        <f>C41+C42</f>
        <v>0</v>
      </c>
      <c r="D40" s="50">
        <f t="shared" ref="D40" si="21">D41+D42</f>
        <v>0</v>
      </c>
      <c r="E40" s="104">
        <f t="shared" ref="E40:I40" si="22">E41+E42</f>
        <v>0</v>
      </c>
      <c r="F40" s="49">
        <f t="shared" si="22"/>
        <v>0</v>
      </c>
      <c r="G40" s="49">
        <f t="shared" si="22"/>
        <v>0</v>
      </c>
      <c r="H40" s="49">
        <f t="shared" si="22"/>
        <v>0</v>
      </c>
      <c r="I40" s="49">
        <f t="shared" si="22"/>
        <v>0</v>
      </c>
      <c r="J40" s="50">
        <f t="shared" ref="J40" si="23">J41+J42</f>
        <v>0</v>
      </c>
    </row>
    <row r="41" spans="1:10" ht="75">
      <c r="A41" s="25"/>
      <c r="B41" s="95" t="s">
        <v>60</v>
      </c>
      <c r="C41" s="45"/>
      <c r="D41" s="47"/>
      <c r="E41" s="103"/>
      <c r="F41" s="46"/>
      <c r="G41" s="46"/>
      <c r="H41" s="46"/>
      <c r="I41" s="46"/>
      <c r="J41" s="47"/>
    </row>
    <row r="42" spans="1:10" ht="75">
      <c r="A42" s="25"/>
      <c r="B42" s="95" t="s">
        <v>61</v>
      </c>
      <c r="C42" s="45"/>
      <c r="D42" s="47"/>
      <c r="E42" s="103"/>
      <c r="F42" s="46"/>
      <c r="G42" s="46"/>
      <c r="H42" s="46"/>
      <c r="I42" s="46"/>
      <c r="J42" s="47"/>
    </row>
    <row r="43" spans="1:10">
      <c r="A43" s="26" t="s">
        <v>22</v>
      </c>
      <c r="B43" s="94" t="s">
        <v>62</v>
      </c>
      <c r="C43" s="57">
        <f>C44+C45+C46+C47+C48+C49+C50</f>
        <v>0</v>
      </c>
      <c r="D43" s="59">
        <f t="shared" ref="D43" si="24">D44+D45+D46+D47+D48+D49+D50</f>
        <v>0</v>
      </c>
      <c r="E43" s="106">
        <f t="shared" ref="E43:I43" si="25">E44+E45+E46+E47+E48+E49+E50</f>
        <v>0</v>
      </c>
      <c r="F43" s="58">
        <f t="shared" si="25"/>
        <v>0</v>
      </c>
      <c r="G43" s="58">
        <f t="shared" si="25"/>
        <v>0</v>
      </c>
      <c r="H43" s="58">
        <f t="shared" si="25"/>
        <v>0</v>
      </c>
      <c r="I43" s="58">
        <f t="shared" si="25"/>
        <v>0</v>
      </c>
      <c r="J43" s="59">
        <f t="shared" ref="J43" si="26">J44+J45+J46+J47+J48+J49+J50</f>
        <v>0</v>
      </c>
    </row>
    <row r="44" spans="1:10" ht="30">
      <c r="A44" s="25"/>
      <c r="B44" s="95" t="s">
        <v>63</v>
      </c>
      <c r="C44" s="45"/>
      <c r="D44" s="47"/>
      <c r="E44" s="103"/>
      <c r="F44" s="46"/>
      <c r="G44" s="46"/>
      <c r="H44" s="46"/>
      <c r="I44" s="46"/>
      <c r="J44" s="47"/>
    </row>
    <row r="45" spans="1:10">
      <c r="A45" s="25"/>
      <c r="B45" s="93" t="s">
        <v>64</v>
      </c>
      <c r="C45" s="45"/>
      <c r="D45" s="47"/>
      <c r="E45" s="103"/>
      <c r="F45" s="46"/>
      <c r="G45" s="46"/>
      <c r="H45" s="46"/>
      <c r="I45" s="46"/>
      <c r="J45" s="47"/>
    </row>
    <row r="46" spans="1:10">
      <c r="A46" s="25"/>
      <c r="B46" s="93" t="s">
        <v>65</v>
      </c>
      <c r="C46" s="45"/>
      <c r="D46" s="47"/>
      <c r="E46" s="103"/>
      <c r="F46" s="46"/>
      <c r="G46" s="46"/>
      <c r="H46" s="46"/>
      <c r="I46" s="46"/>
      <c r="J46" s="47"/>
    </row>
    <row r="47" spans="1:10">
      <c r="A47" s="25"/>
      <c r="B47" s="93" t="s">
        <v>66</v>
      </c>
      <c r="C47" s="45"/>
      <c r="D47" s="47"/>
      <c r="E47" s="103"/>
      <c r="F47" s="46"/>
      <c r="G47" s="46"/>
      <c r="H47" s="46"/>
      <c r="I47" s="46"/>
      <c r="J47" s="47"/>
    </row>
    <row r="48" spans="1:10" ht="30">
      <c r="A48" s="25"/>
      <c r="B48" s="95" t="s">
        <v>67</v>
      </c>
      <c r="C48" s="45"/>
      <c r="D48" s="47"/>
      <c r="E48" s="103"/>
      <c r="F48" s="46"/>
      <c r="G48" s="46"/>
      <c r="H48" s="46"/>
      <c r="I48" s="46"/>
      <c r="J48" s="47"/>
    </row>
    <row r="49" spans="1:10">
      <c r="A49" s="25"/>
      <c r="B49" s="93" t="s">
        <v>68</v>
      </c>
      <c r="C49" s="45"/>
      <c r="D49" s="47"/>
      <c r="E49" s="103"/>
      <c r="F49" s="46"/>
      <c r="G49" s="46"/>
      <c r="H49" s="46"/>
      <c r="I49" s="46"/>
      <c r="J49" s="47"/>
    </row>
    <row r="50" spans="1:10">
      <c r="A50" s="25"/>
      <c r="B50" s="93" t="s">
        <v>56</v>
      </c>
      <c r="C50" s="45"/>
      <c r="D50" s="47"/>
      <c r="E50" s="103"/>
      <c r="F50" s="46"/>
      <c r="G50" s="46"/>
      <c r="H50" s="46"/>
      <c r="I50" s="46"/>
      <c r="J50" s="47"/>
    </row>
    <row r="51" spans="1:10">
      <c r="A51" s="27" t="s">
        <v>69</v>
      </c>
      <c r="B51" s="96" t="s">
        <v>240</v>
      </c>
      <c r="C51" s="51">
        <f>C24+C25-C38</f>
        <v>0</v>
      </c>
      <c r="D51" s="53">
        <f t="shared" ref="D51" si="27">D24+D25-D38</f>
        <v>1</v>
      </c>
      <c r="E51" s="102">
        <f t="shared" ref="E51:I51" si="28">E24+E25-E38</f>
        <v>0</v>
      </c>
      <c r="F51" s="52">
        <f t="shared" si="28"/>
        <v>0</v>
      </c>
      <c r="G51" s="52">
        <f t="shared" si="28"/>
        <v>0</v>
      </c>
      <c r="H51" s="52">
        <f t="shared" si="28"/>
        <v>0</v>
      </c>
      <c r="I51" s="52">
        <f t="shared" si="28"/>
        <v>0</v>
      </c>
      <c r="J51" s="53">
        <f t="shared" ref="J51" si="29">J24+J25-J38</f>
        <v>0</v>
      </c>
    </row>
    <row r="52" spans="1:10">
      <c r="A52" s="27" t="s">
        <v>70</v>
      </c>
      <c r="B52" s="96" t="s">
        <v>71</v>
      </c>
      <c r="C52" s="51">
        <f>C53+C55+C57+C58+C59</f>
        <v>0</v>
      </c>
      <c r="D52" s="53">
        <f t="shared" ref="D52" si="30">D53+D55+D57+D58+D59</f>
        <v>0</v>
      </c>
      <c r="E52" s="102">
        <f t="shared" ref="E52:I52" si="31">E53+E55+E57+E58+E59</f>
        <v>0</v>
      </c>
      <c r="F52" s="52">
        <f t="shared" si="31"/>
        <v>0</v>
      </c>
      <c r="G52" s="52">
        <f t="shared" si="31"/>
        <v>0</v>
      </c>
      <c r="H52" s="52">
        <f t="shared" si="31"/>
        <v>0</v>
      </c>
      <c r="I52" s="52">
        <f t="shared" si="31"/>
        <v>0</v>
      </c>
      <c r="J52" s="53">
        <f t="shared" ref="J52" si="32">J53+J55+J57+J58+J59</f>
        <v>0</v>
      </c>
    </row>
    <row r="53" spans="1:10">
      <c r="A53" s="25" t="s">
        <v>14</v>
      </c>
      <c r="B53" s="93" t="s">
        <v>72</v>
      </c>
      <c r="C53" s="45"/>
      <c r="D53" s="47"/>
      <c r="E53" s="103"/>
      <c r="F53" s="46"/>
      <c r="G53" s="46"/>
      <c r="H53" s="46"/>
      <c r="I53" s="46"/>
      <c r="J53" s="47"/>
    </row>
    <row r="54" spans="1:10">
      <c r="A54" s="25"/>
      <c r="B54" s="93" t="s">
        <v>13</v>
      </c>
      <c r="C54" s="45"/>
      <c r="D54" s="47"/>
      <c r="E54" s="103"/>
      <c r="F54" s="46"/>
      <c r="G54" s="46"/>
      <c r="H54" s="46"/>
      <c r="I54" s="46"/>
      <c r="J54" s="47"/>
    </row>
    <row r="55" spans="1:10">
      <c r="A55" s="25" t="s">
        <v>20</v>
      </c>
      <c r="B55" s="93" t="s">
        <v>73</v>
      </c>
      <c r="C55" s="45"/>
      <c r="D55" s="47"/>
      <c r="E55" s="103"/>
      <c r="F55" s="46"/>
      <c r="G55" s="46"/>
      <c r="H55" s="46"/>
      <c r="I55" s="46"/>
      <c r="J55" s="47"/>
    </row>
    <row r="56" spans="1:10">
      <c r="A56" s="25"/>
      <c r="B56" s="93" t="s">
        <v>13</v>
      </c>
      <c r="C56" s="45"/>
      <c r="D56" s="47"/>
      <c r="E56" s="103"/>
      <c r="F56" s="46"/>
      <c r="G56" s="46"/>
      <c r="H56" s="46"/>
      <c r="I56" s="46"/>
      <c r="J56" s="47"/>
    </row>
    <row r="57" spans="1:10">
      <c r="A57" s="25" t="s">
        <v>22</v>
      </c>
      <c r="B57" s="93" t="s">
        <v>74</v>
      </c>
      <c r="C57" s="45"/>
      <c r="D57" s="47"/>
      <c r="E57" s="103"/>
      <c r="F57" s="46"/>
      <c r="G57" s="46"/>
      <c r="H57" s="46"/>
      <c r="I57" s="46"/>
      <c r="J57" s="47"/>
    </row>
    <row r="58" spans="1:10">
      <c r="A58" s="25" t="s">
        <v>24</v>
      </c>
      <c r="B58" s="93" t="s">
        <v>75</v>
      </c>
      <c r="C58" s="45"/>
      <c r="D58" s="47"/>
      <c r="E58" s="103"/>
      <c r="F58" s="46"/>
      <c r="G58" s="46"/>
      <c r="H58" s="46"/>
      <c r="I58" s="46"/>
      <c r="J58" s="47"/>
    </row>
    <row r="59" spans="1:10">
      <c r="A59" s="25" t="s">
        <v>33</v>
      </c>
      <c r="B59" s="93" t="s">
        <v>76</v>
      </c>
      <c r="C59" s="45"/>
      <c r="D59" s="47"/>
      <c r="E59" s="103"/>
      <c r="F59" s="46"/>
      <c r="G59" s="46"/>
      <c r="H59" s="46"/>
      <c r="I59" s="46"/>
      <c r="J59" s="47"/>
    </row>
    <row r="60" spans="1:10">
      <c r="A60" s="27" t="s">
        <v>77</v>
      </c>
      <c r="B60" s="96" t="s">
        <v>78</v>
      </c>
      <c r="C60" s="51">
        <f>C61+C63+C64+C65</f>
        <v>0</v>
      </c>
      <c r="D60" s="53">
        <f t="shared" ref="D60" si="33">D61+D63+D64+D65</f>
        <v>0</v>
      </c>
      <c r="E60" s="102">
        <f t="shared" ref="E60:I60" si="34">E61+E63+E64+E65</f>
        <v>0</v>
      </c>
      <c r="F60" s="52">
        <f t="shared" si="34"/>
        <v>0</v>
      </c>
      <c r="G60" s="52">
        <f t="shared" si="34"/>
        <v>0</v>
      </c>
      <c r="H60" s="52">
        <f t="shared" si="34"/>
        <v>0</v>
      </c>
      <c r="I60" s="52">
        <f t="shared" si="34"/>
        <v>0</v>
      </c>
      <c r="J60" s="53">
        <f t="shared" ref="J60" si="35">J61+J63+J64+J65</f>
        <v>0</v>
      </c>
    </row>
    <row r="61" spans="1:10">
      <c r="A61" s="25" t="s">
        <v>14</v>
      </c>
      <c r="B61" s="93" t="s">
        <v>73</v>
      </c>
      <c r="C61" s="45"/>
      <c r="D61" s="47"/>
      <c r="E61" s="103"/>
      <c r="F61" s="46"/>
      <c r="G61" s="46"/>
      <c r="H61" s="46"/>
      <c r="I61" s="46"/>
      <c r="J61" s="47"/>
    </row>
    <row r="62" spans="1:10">
      <c r="A62" s="25"/>
      <c r="B62" s="93" t="s">
        <v>79</v>
      </c>
      <c r="C62" s="45"/>
      <c r="D62" s="47"/>
      <c r="E62" s="103"/>
      <c r="F62" s="46"/>
      <c r="G62" s="46"/>
      <c r="H62" s="46"/>
      <c r="I62" s="46"/>
      <c r="J62" s="47"/>
    </row>
    <row r="63" spans="1:10">
      <c r="A63" s="25" t="s">
        <v>20</v>
      </c>
      <c r="B63" s="93" t="s">
        <v>80</v>
      </c>
      <c r="C63" s="45"/>
      <c r="D63" s="47"/>
      <c r="E63" s="103"/>
      <c r="F63" s="46"/>
      <c r="G63" s="46"/>
      <c r="H63" s="46"/>
      <c r="I63" s="46"/>
      <c r="J63" s="47"/>
    </row>
    <row r="64" spans="1:10">
      <c r="A64" s="25" t="s">
        <v>22</v>
      </c>
      <c r="B64" s="93" t="s">
        <v>75</v>
      </c>
      <c r="C64" s="45"/>
      <c r="D64" s="47"/>
      <c r="E64" s="103"/>
      <c r="F64" s="46"/>
      <c r="G64" s="46"/>
      <c r="H64" s="46"/>
      <c r="I64" s="46"/>
      <c r="J64" s="47"/>
    </row>
    <row r="65" spans="1:10">
      <c r="A65" s="25" t="s">
        <v>24</v>
      </c>
      <c r="B65" s="93" t="s">
        <v>76</v>
      </c>
      <c r="C65" s="45"/>
      <c r="D65" s="47"/>
      <c r="E65" s="103"/>
      <c r="F65" s="46"/>
      <c r="G65" s="46"/>
      <c r="H65" s="46"/>
      <c r="I65" s="46"/>
      <c r="J65" s="47"/>
    </row>
    <row r="66" spans="1:10" ht="30">
      <c r="A66" s="28" t="s">
        <v>81</v>
      </c>
      <c r="B66" s="97" t="s">
        <v>82</v>
      </c>
      <c r="C66" s="45"/>
      <c r="D66" s="47"/>
      <c r="E66" s="103"/>
      <c r="F66" s="46"/>
      <c r="G66" s="46"/>
      <c r="H66" s="46"/>
      <c r="I66" s="46"/>
      <c r="J66" s="47"/>
    </row>
    <row r="67" spans="1:10">
      <c r="A67" s="29" t="s">
        <v>83</v>
      </c>
      <c r="B67" s="98" t="s">
        <v>243</v>
      </c>
      <c r="C67" s="60">
        <f>C51+C52-C60+C66</f>
        <v>0</v>
      </c>
      <c r="D67" s="62">
        <f t="shared" ref="D67" si="36">D51+D52-D60+D66</f>
        <v>1</v>
      </c>
      <c r="E67" s="107">
        <f t="shared" ref="E67:I67" si="37">E51+E52-E60+E66</f>
        <v>0</v>
      </c>
      <c r="F67" s="61">
        <f t="shared" si="37"/>
        <v>0</v>
      </c>
      <c r="G67" s="61">
        <f t="shared" si="37"/>
        <v>0</v>
      </c>
      <c r="H67" s="61">
        <f t="shared" si="37"/>
        <v>0</v>
      </c>
      <c r="I67" s="61">
        <f t="shared" si="37"/>
        <v>0</v>
      </c>
      <c r="J67" s="62">
        <f t="shared" ref="J67" si="38">J51+J52-J60+J66</f>
        <v>0</v>
      </c>
    </row>
    <row r="68" spans="1:10">
      <c r="A68" s="27" t="s">
        <v>84</v>
      </c>
      <c r="B68" s="96" t="s">
        <v>85</v>
      </c>
      <c r="C68" s="63">
        <f>C69-C70</f>
        <v>0</v>
      </c>
      <c r="D68" s="65">
        <f t="shared" ref="D68" si="39">D69-D70</f>
        <v>0</v>
      </c>
      <c r="E68" s="108">
        <f t="shared" ref="E68:I68" si="40">E69-E70</f>
        <v>0</v>
      </c>
      <c r="F68" s="64">
        <f t="shared" si="40"/>
        <v>0</v>
      </c>
      <c r="G68" s="64">
        <f t="shared" si="40"/>
        <v>0</v>
      </c>
      <c r="H68" s="64">
        <f t="shared" si="40"/>
        <v>0</v>
      </c>
      <c r="I68" s="64">
        <f t="shared" si="40"/>
        <v>0</v>
      </c>
      <c r="J68" s="65">
        <f t="shared" ref="J68" si="41">J69-J70</f>
        <v>0</v>
      </c>
    </row>
    <row r="69" spans="1:10">
      <c r="A69" s="25" t="s">
        <v>14</v>
      </c>
      <c r="B69" s="93" t="s">
        <v>86</v>
      </c>
      <c r="C69" s="45"/>
      <c r="D69" s="47"/>
      <c r="E69" s="103"/>
      <c r="F69" s="46"/>
      <c r="G69" s="46"/>
      <c r="H69" s="46"/>
      <c r="I69" s="46"/>
      <c r="J69" s="47"/>
    </row>
    <row r="70" spans="1:10">
      <c r="A70" s="25" t="s">
        <v>20</v>
      </c>
      <c r="B70" s="93" t="s">
        <v>87</v>
      </c>
      <c r="C70" s="45"/>
      <c r="D70" s="47"/>
      <c r="E70" s="103"/>
      <c r="F70" s="46"/>
      <c r="G70" s="46"/>
      <c r="H70" s="46"/>
      <c r="I70" s="46"/>
      <c r="J70" s="47"/>
    </row>
    <row r="71" spans="1:10" hidden="1" outlineLevel="1">
      <c r="A71" s="29" t="s">
        <v>88</v>
      </c>
      <c r="B71" s="98" t="s">
        <v>89</v>
      </c>
      <c r="C71" s="48">
        <f>C72+C73+C74</f>
        <v>0</v>
      </c>
      <c r="D71" s="50">
        <f t="shared" ref="D71" si="42">D72+D73+D74</f>
        <v>0</v>
      </c>
      <c r="E71" s="104">
        <f t="shared" ref="E71:I71" si="43">E72+E73+E74</f>
        <v>0</v>
      </c>
      <c r="F71" s="49">
        <f t="shared" si="43"/>
        <v>0</v>
      </c>
      <c r="G71" s="49">
        <f t="shared" si="43"/>
        <v>0</v>
      </c>
      <c r="H71" s="49">
        <f t="shared" si="43"/>
        <v>0</v>
      </c>
      <c r="I71" s="49">
        <f t="shared" si="43"/>
        <v>0</v>
      </c>
      <c r="J71" s="50">
        <f t="shared" ref="J71" si="44">J72+J73+J74</f>
        <v>0</v>
      </c>
    </row>
    <row r="72" spans="1:10" hidden="1" outlineLevel="1">
      <c r="A72" s="25" t="s">
        <v>14</v>
      </c>
      <c r="B72" s="93" t="s">
        <v>90</v>
      </c>
      <c r="C72" s="45"/>
      <c r="D72" s="47"/>
      <c r="E72" s="103"/>
      <c r="F72" s="46"/>
      <c r="G72" s="46"/>
      <c r="H72" s="46"/>
      <c r="I72" s="46"/>
      <c r="J72" s="47"/>
    </row>
    <row r="73" spans="1:10" hidden="1" outlineLevel="1">
      <c r="A73" s="25" t="s">
        <v>20</v>
      </c>
      <c r="B73" s="93" t="s">
        <v>91</v>
      </c>
      <c r="C73" s="45"/>
      <c r="D73" s="47"/>
      <c r="E73" s="103"/>
      <c r="F73" s="46"/>
      <c r="G73" s="46"/>
      <c r="H73" s="46"/>
      <c r="I73" s="46"/>
      <c r="J73" s="47"/>
    </row>
    <row r="74" spans="1:10" hidden="1" outlineLevel="1">
      <c r="A74" s="25" t="s">
        <v>22</v>
      </c>
      <c r="B74" s="93" t="s">
        <v>92</v>
      </c>
      <c r="C74" s="45"/>
      <c r="D74" s="47"/>
      <c r="E74" s="103"/>
      <c r="F74" s="46"/>
      <c r="G74" s="46"/>
      <c r="H74" s="46"/>
      <c r="I74" s="46"/>
      <c r="J74" s="47"/>
    </row>
    <row r="75" spans="1:10" hidden="1" outlineLevel="1">
      <c r="A75" s="29" t="s">
        <v>93</v>
      </c>
      <c r="B75" s="98" t="s">
        <v>94</v>
      </c>
      <c r="C75" s="48">
        <f>C76+C77+C78</f>
        <v>0</v>
      </c>
      <c r="D75" s="50">
        <f t="shared" ref="D75" si="45">D76+D77+D78</f>
        <v>0</v>
      </c>
      <c r="E75" s="104">
        <f t="shared" ref="E75:I75" si="46">E76+E77+E78</f>
        <v>0</v>
      </c>
      <c r="F75" s="49">
        <f t="shared" si="46"/>
        <v>0</v>
      </c>
      <c r="G75" s="49">
        <f t="shared" si="46"/>
        <v>0</v>
      </c>
      <c r="H75" s="49">
        <f t="shared" si="46"/>
        <v>0</v>
      </c>
      <c r="I75" s="49">
        <f t="shared" si="46"/>
        <v>0</v>
      </c>
      <c r="J75" s="50">
        <f t="shared" ref="J75" si="47">J76+J77+J78</f>
        <v>0</v>
      </c>
    </row>
    <row r="76" spans="1:10" hidden="1" outlineLevel="1">
      <c r="A76" s="25" t="s">
        <v>14</v>
      </c>
      <c r="B76" s="93" t="s">
        <v>95</v>
      </c>
      <c r="C76" s="45"/>
      <c r="D76" s="47"/>
      <c r="E76" s="103"/>
      <c r="F76" s="46"/>
      <c r="G76" s="46"/>
      <c r="H76" s="46"/>
      <c r="I76" s="46"/>
      <c r="J76" s="47"/>
    </row>
    <row r="77" spans="1:10" hidden="1" outlineLevel="1">
      <c r="A77" s="25" t="s">
        <v>20</v>
      </c>
      <c r="B77" s="93" t="s">
        <v>96</v>
      </c>
      <c r="C77" s="45"/>
      <c r="D77" s="47"/>
      <c r="E77" s="103"/>
      <c r="F77" s="46"/>
      <c r="G77" s="46"/>
      <c r="H77" s="46"/>
      <c r="I77" s="46"/>
      <c r="J77" s="47"/>
    </row>
    <row r="78" spans="1:10" hidden="1" outlineLevel="1">
      <c r="A78" s="25" t="s">
        <v>22</v>
      </c>
      <c r="B78" s="93" t="s">
        <v>97</v>
      </c>
      <c r="C78" s="45"/>
      <c r="D78" s="47"/>
      <c r="E78" s="103"/>
      <c r="F78" s="46"/>
      <c r="G78" s="46"/>
      <c r="H78" s="46"/>
      <c r="I78" s="46"/>
      <c r="J78" s="47"/>
    </row>
    <row r="79" spans="1:10" collapsed="1">
      <c r="A79" s="30" t="s">
        <v>98</v>
      </c>
      <c r="B79" s="99" t="s">
        <v>241</v>
      </c>
      <c r="C79" s="51">
        <f>C67+C68-C71+C75</f>
        <v>0</v>
      </c>
      <c r="D79" s="53">
        <f t="shared" ref="D79" si="48">D67+D68-D71+D75</f>
        <v>1</v>
      </c>
      <c r="E79" s="102">
        <f t="shared" ref="E79:I79" si="49">E67+E68-E71+E75</f>
        <v>0</v>
      </c>
      <c r="F79" s="52">
        <f t="shared" si="49"/>
        <v>0</v>
      </c>
      <c r="G79" s="52">
        <f t="shared" si="49"/>
        <v>0</v>
      </c>
      <c r="H79" s="52">
        <f t="shared" si="49"/>
        <v>0</v>
      </c>
      <c r="I79" s="52">
        <f t="shared" si="49"/>
        <v>0</v>
      </c>
      <c r="J79" s="53">
        <f t="shared" ref="J79" si="50">J67+J68-J71+J75</f>
        <v>0</v>
      </c>
    </row>
    <row r="80" spans="1:10">
      <c r="A80" s="28" t="s">
        <v>99</v>
      </c>
      <c r="B80" s="100" t="s">
        <v>100</v>
      </c>
      <c r="C80" s="45"/>
      <c r="D80" s="47"/>
      <c r="E80" s="103"/>
      <c r="F80" s="46"/>
      <c r="G80" s="46"/>
      <c r="H80" s="46"/>
      <c r="I80" s="46"/>
      <c r="J80" s="47"/>
    </row>
    <row r="81" spans="1:10">
      <c r="A81" s="28" t="s">
        <v>101</v>
      </c>
      <c r="B81" s="100" t="s">
        <v>102</v>
      </c>
      <c r="C81" s="45"/>
      <c r="D81" s="47"/>
      <c r="E81" s="103"/>
      <c r="F81" s="46"/>
      <c r="G81" s="46"/>
      <c r="H81" s="46"/>
      <c r="I81" s="46"/>
      <c r="J81" s="47"/>
    </row>
    <row r="82" spans="1:10">
      <c r="A82" s="28" t="s">
        <v>103</v>
      </c>
      <c r="B82" s="100" t="s">
        <v>104</v>
      </c>
      <c r="C82" s="45"/>
      <c r="D82" s="47"/>
      <c r="E82" s="103"/>
      <c r="F82" s="46"/>
      <c r="G82" s="46"/>
      <c r="H82" s="46"/>
      <c r="I82" s="46"/>
      <c r="J82" s="47"/>
    </row>
    <row r="83" spans="1:10">
      <c r="A83" s="28" t="s">
        <v>105</v>
      </c>
      <c r="B83" s="100" t="s">
        <v>106</v>
      </c>
      <c r="C83" s="45"/>
      <c r="D83" s="47"/>
      <c r="E83" s="103"/>
      <c r="F83" s="46"/>
      <c r="G83" s="46"/>
      <c r="H83" s="46"/>
      <c r="I83" s="46"/>
      <c r="J83" s="47"/>
    </row>
    <row r="84" spans="1:10" ht="15.75" thickBot="1">
      <c r="A84" s="31" t="s">
        <v>107</v>
      </c>
      <c r="B84" s="101" t="s">
        <v>242</v>
      </c>
      <c r="C84" s="66">
        <f>C79-C80+C81+C82+C83</f>
        <v>0</v>
      </c>
      <c r="D84" s="68">
        <f t="shared" ref="D84" si="51">D79-D80+D81+D82+D83</f>
        <v>1</v>
      </c>
      <c r="E84" s="109">
        <f t="shared" ref="E84:I84" si="52">E79-E80+E81+E82+E83</f>
        <v>0</v>
      </c>
      <c r="F84" s="67">
        <f t="shared" si="52"/>
        <v>0</v>
      </c>
      <c r="G84" s="67">
        <f t="shared" si="52"/>
        <v>0</v>
      </c>
      <c r="H84" s="67">
        <f t="shared" si="52"/>
        <v>0</v>
      </c>
      <c r="I84" s="67">
        <f t="shared" si="52"/>
        <v>0</v>
      </c>
      <c r="J84" s="68">
        <f t="shared" ref="J84" si="53">J79-J80+J81+J82+J83</f>
        <v>0</v>
      </c>
    </row>
    <row r="85" spans="1:10" ht="15.75">
      <c r="A85" s="32" t="s">
        <v>6</v>
      </c>
      <c r="B85" s="9"/>
      <c r="C85" s="2"/>
      <c r="D85" s="2"/>
      <c r="E85" s="2"/>
      <c r="F85" s="2"/>
      <c r="G85" s="2"/>
      <c r="H85" s="2"/>
      <c r="I85" s="2"/>
    </row>
    <row r="86" spans="1:10" ht="18.75">
      <c r="A86" s="44" t="s">
        <v>236</v>
      </c>
      <c r="B86" s="8"/>
    </row>
  </sheetData>
  <mergeCells count="3">
    <mergeCell ref="A2:I2"/>
    <mergeCell ref="A1:I1"/>
    <mergeCell ref="C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1:BK110"/>
  <sheetViews>
    <sheetView tabSelected="1" showWhiteSpace="0" topLeftCell="I25" zoomScale="85" zoomScaleNormal="85" zoomScaleSheetLayoutView="100" workbookViewId="0">
      <selection activeCell="C58" sqref="C58"/>
    </sheetView>
  </sheetViews>
  <sheetFormatPr defaultColWidth="9" defaultRowHeight="15"/>
  <cols>
    <col min="1" max="1" width="4.625" style="7" customWidth="1"/>
    <col min="2" max="2" width="45.875" style="1" customWidth="1"/>
    <col min="3" max="10" width="16.75" style="1" customWidth="1"/>
    <col min="11" max="11" width="6.375" style="7" customWidth="1"/>
    <col min="12" max="12" width="51.25" style="1" customWidth="1"/>
    <col min="13" max="19" width="18" style="1" customWidth="1"/>
    <col min="20" max="20" width="17.625" style="1" customWidth="1"/>
    <col min="21" max="16384" width="9" style="1"/>
  </cols>
  <sheetData>
    <row r="1" spans="1:63" s="33" customFormat="1" ht="26.25" customHeight="1" thickBot="1">
      <c r="A1" s="178" t="s">
        <v>245</v>
      </c>
      <c r="B1" s="178"/>
      <c r="C1" s="178"/>
      <c r="D1" s="178"/>
      <c r="E1" s="178"/>
      <c r="F1" s="178"/>
      <c r="G1" s="178"/>
      <c r="H1" s="178"/>
      <c r="I1" s="178"/>
      <c r="J1" s="85"/>
      <c r="K1" s="34"/>
      <c r="L1" s="34"/>
      <c r="M1" s="34"/>
      <c r="N1" s="34"/>
      <c r="O1" s="34"/>
      <c r="P1" s="34"/>
      <c r="Q1" s="34"/>
      <c r="R1" s="34"/>
      <c r="S1" s="34"/>
      <c r="T1" s="116"/>
    </row>
    <row r="2" spans="1:63" s="6" customFormat="1" ht="32.25" customHeight="1" thickBot="1">
      <c r="A2" s="183" t="s">
        <v>244</v>
      </c>
      <c r="B2" s="184"/>
      <c r="C2" s="185"/>
      <c r="D2" s="185"/>
      <c r="E2" s="185"/>
      <c r="F2" s="185"/>
      <c r="G2" s="185"/>
      <c r="H2" s="185"/>
      <c r="I2" s="186"/>
      <c r="J2" s="110"/>
      <c r="K2" s="204" t="s">
        <v>246</v>
      </c>
      <c r="L2" s="205"/>
      <c r="M2" s="206"/>
      <c r="N2" s="206"/>
      <c r="O2" s="206"/>
      <c r="P2" s="206"/>
      <c r="Q2" s="206"/>
      <c r="R2" s="206"/>
      <c r="S2" s="206"/>
      <c r="T2" s="207"/>
    </row>
    <row r="3" spans="1:63" s="6" customFormat="1" ht="32.25" customHeight="1" thickBot="1">
      <c r="A3" s="181" t="s">
        <v>231</v>
      </c>
      <c r="B3" s="179" t="s">
        <v>109</v>
      </c>
      <c r="C3" s="175" t="str">
        <f>'KSIĘGI RZIS_W. PORÓWN.'!C3:D3</f>
        <v>wykonanie</v>
      </c>
      <c r="D3" s="176"/>
      <c r="E3" s="156" t="str">
        <f>'KSIĘGI RZIS_W. PORÓWN.'!E3</f>
        <v>dane prognozowane</v>
      </c>
      <c r="F3" s="177"/>
      <c r="G3" s="177"/>
      <c r="H3" s="177"/>
      <c r="I3" s="177"/>
      <c r="J3" s="177"/>
      <c r="K3" s="181" t="s">
        <v>231</v>
      </c>
      <c r="L3" s="179" t="s">
        <v>109</v>
      </c>
      <c r="M3" s="200" t="s">
        <v>239</v>
      </c>
      <c r="N3" s="201"/>
      <c r="O3" s="200" t="s">
        <v>222</v>
      </c>
      <c r="P3" s="202"/>
      <c r="Q3" s="202"/>
      <c r="R3" s="202"/>
      <c r="S3" s="202"/>
      <c r="T3" s="203"/>
    </row>
    <row r="4" spans="1:63" ht="24" customHeight="1" thickBot="1">
      <c r="A4" s="182"/>
      <c r="B4" s="180"/>
      <c r="C4" s="154">
        <f>'KSIĘGI RZIS_W. PORÓWN.'!C4</f>
        <v>43100</v>
      </c>
      <c r="D4" s="154">
        <f>'KSIĘGI RZIS_W. PORÓWN.'!D4</f>
        <v>43465</v>
      </c>
      <c r="E4" s="154">
        <f>'KSIĘGI RZIS_W. PORÓWN.'!E4</f>
        <v>43830</v>
      </c>
      <c r="F4" s="154">
        <f>'KSIĘGI RZIS_W. PORÓWN.'!F4</f>
        <v>44196</v>
      </c>
      <c r="G4" s="154">
        <f>'KSIĘGI RZIS_W. PORÓWN.'!G4</f>
        <v>44561</v>
      </c>
      <c r="H4" s="154">
        <f>'KSIĘGI RZIS_W. PORÓWN.'!H4</f>
        <v>44926</v>
      </c>
      <c r="I4" s="154">
        <f>'KSIĘGI RZIS_W. PORÓWN.'!I4</f>
        <v>45291</v>
      </c>
      <c r="J4" s="154">
        <f>'KSIĘGI RZIS_W. PORÓWN.'!J4</f>
        <v>45657</v>
      </c>
      <c r="K4" s="182"/>
      <c r="L4" s="208"/>
      <c r="M4" s="155">
        <f>'KSIĘGI RZIS_W. PORÓWN.'!C4</f>
        <v>43100</v>
      </c>
      <c r="N4" s="155">
        <f>'KSIĘGI RZIS_W. PORÓWN.'!D4</f>
        <v>43465</v>
      </c>
      <c r="O4" s="155">
        <f>'KSIĘGI RZIS_W. PORÓWN.'!E4</f>
        <v>43830</v>
      </c>
      <c r="P4" s="155">
        <f>'KSIĘGI RZIS_W. PORÓWN.'!F4</f>
        <v>44196</v>
      </c>
      <c r="Q4" s="155">
        <f>'KSIĘGI RZIS_W. PORÓWN.'!G4</f>
        <v>44561</v>
      </c>
      <c r="R4" s="155">
        <f>'KSIĘGI RZIS_W. PORÓWN.'!H4</f>
        <v>44926</v>
      </c>
      <c r="S4" s="155">
        <f>'KSIĘGI RZIS_W. PORÓWN.'!I4</f>
        <v>45291</v>
      </c>
      <c r="T4" s="155">
        <f>'KSIĘGI RZIS_W. PORÓWN.'!J4</f>
        <v>45657</v>
      </c>
    </row>
    <row r="5" spans="1:63" s="3" customFormat="1">
      <c r="A5" s="125" t="s">
        <v>7</v>
      </c>
      <c r="B5" s="126" t="s">
        <v>110</v>
      </c>
      <c r="C5" s="69">
        <f>C6+C11+C15+C24+C27+C46</f>
        <v>0</v>
      </c>
      <c r="D5" s="69">
        <f>D6+D11+D15+D24+D27+D46</f>
        <v>1</v>
      </c>
      <c r="E5" s="69">
        <f>E6+E11+E15+E24+E27+E46</f>
        <v>0</v>
      </c>
      <c r="F5" s="69">
        <f t="shared" ref="F5:I5" si="0">F6+F11+F15+F24+F27+F46</f>
        <v>0</v>
      </c>
      <c r="G5" s="69">
        <f t="shared" si="0"/>
        <v>0</v>
      </c>
      <c r="H5" s="69">
        <f t="shared" si="0"/>
        <v>0</v>
      </c>
      <c r="I5" s="69">
        <f t="shared" si="0"/>
        <v>0</v>
      </c>
      <c r="J5" s="69">
        <f t="shared" ref="J5" si="1">J6+J11+J15+J24+J27+J46</f>
        <v>0</v>
      </c>
      <c r="K5" s="10" t="s">
        <v>7</v>
      </c>
      <c r="L5" s="11" t="s">
        <v>111</v>
      </c>
      <c r="M5" s="69">
        <f>SUM(M6:M15)</f>
        <v>0</v>
      </c>
      <c r="N5" s="69">
        <f t="shared" ref="N5:T5" si="2">SUM(N6:N15)</f>
        <v>1</v>
      </c>
      <c r="O5" s="69">
        <f t="shared" si="2"/>
        <v>0</v>
      </c>
      <c r="P5" s="69">
        <f t="shared" si="2"/>
        <v>0</v>
      </c>
      <c r="Q5" s="69">
        <f t="shared" si="2"/>
        <v>0</v>
      </c>
      <c r="R5" s="69">
        <f t="shared" si="2"/>
        <v>0</v>
      </c>
      <c r="S5" s="69">
        <f t="shared" si="2"/>
        <v>0</v>
      </c>
      <c r="T5" s="69">
        <f t="shared" si="2"/>
        <v>0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>
      <c r="A6" s="127" t="s">
        <v>81</v>
      </c>
      <c r="B6" s="128" t="s">
        <v>112</v>
      </c>
      <c r="C6" s="61">
        <f>C7+C8+C9+C10</f>
        <v>0</v>
      </c>
      <c r="D6" s="61">
        <f t="shared" ref="D6:J6" si="3">D7+D8+D9+D10</f>
        <v>0</v>
      </c>
      <c r="E6" s="61">
        <f t="shared" si="3"/>
        <v>0</v>
      </c>
      <c r="F6" s="61">
        <f t="shared" si="3"/>
        <v>0</v>
      </c>
      <c r="G6" s="61">
        <f t="shared" si="3"/>
        <v>0</v>
      </c>
      <c r="H6" s="61">
        <f t="shared" si="3"/>
        <v>0</v>
      </c>
      <c r="I6" s="61">
        <f t="shared" si="3"/>
        <v>0</v>
      </c>
      <c r="J6" s="61">
        <f t="shared" si="3"/>
        <v>0</v>
      </c>
      <c r="K6" s="14" t="s">
        <v>14</v>
      </c>
      <c r="L6" s="15" t="s">
        <v>113</v>
      </c>
      <c r="M6" s="71"/>
      <c r="N6" s="71">
        <v>1</v>
      </c>
      <c r="O6" s="71"/>
      <c r="P6" s="71"/>
      <c r="Q6" s="71"/>
      <c r="R6" s="71"/>
      <c r="S6" s="71"/>
      <c r="T6" s="71"/>
    </row>
    <row r="7" spans="1:63">
      <c r="A7" s="129" t="s">
        <v>16</v>
      </c>
      <c r="B7" s="71" t="s">
        <v>114</v>
      </c>
      <c r="C7" s="71"/>
      <c r="D7" s="71"/>
      <c r="E7" s="71"/>
      <c r="F7" s="71"/>
      <c r="G7" s="71"/>
      <c r="H7" s="71"/>
      <c r="I7" s="71"/>
      <c r="J7" s="71"/>
      <c r="K7" s="14" t="s">
        <v>20</v>
      </c>
      <c r="L7" s="15" t="s">
        <v>115</v>
      </c>
      <c r="M7" s="71"/>
      <c r="N7" s="71"/>
      <c r="O7" s="71"/>
      <c r="P7" s="71"/>
      <c r="Q7" s="71"/>
      <c r="R7" s="71"/>
      <c r="S7" s="71"/>
      <c r="T7" s="71"/>
    </row>
    <row r="8" spans="1:63">
      <c r="A8" s="129" t="s">
        <v>18</v>
      </c>
      <c r="B8" s="71" t="s">
        <v>116</v>
      </c>
      <c r="C8" s="71"/>
      <c r="D8" s="71"/>
      <c r="E8" s="71"/>
      <c r="F8" s="71"/>
      <c r="G8" s="71"/>
      <c r="H8" s="71"/>
      <c r="I8" s="71"/>
      <c r="J8" s="71"/>
      <c r="K8" s="14" t="s">
        <v>22</v>
      </c>
      <c r="L8" s="15" t="s">
        <v>117</v>
      </c>
      <c r="M8" s="71"/>
      <c r="N8" s="71"/>
      <c r="O8" s="71"/>
      <c r="P8" s="71"/>
      <c r="Q8" s="71"/>
      <c r="R8" s="71"/>
      <c r="S8" s="71"/>
      <c r="T8" s="71"/>
    </row>
    <row r="9" spans="1:63">
      <c r="A9" s="129" t="s">
        <v>118</v>
      </c>
      <c r="B9" s="71" t="s">
        <v>119</v>
      </c>
      <c r="C9" s="71"/>
      <c r="D9" s="71"/>
      <c r="E9" s="71"/>
      <c r="F9" s="71"/>
      <c r="G9" s="71"/>
      <c r="H9" s="71"/>
      <c r="I9" s="71"/>
      <c r="J9" s="71"/>
      <c r="K9" s="14" t="s">
        <v>24</v>
      </c>
      <c r="L9" s="15" t="s">
        <v>120</v>
      </c>
      <c r="M9" s="71"/>
      <c r="N9" s="71"/>
      <c r="O9" s="71"/>
      <c r="P9" s="71"/>
      <c r="Q9" s="71"/>
      <c r="R9" s="71"/>
      <c r="S9" s="71"/>
      <c r="T9" s="71"/>
    </row>
    <row r="10" spans="1:63">
      <c r="A10" s="129" t="s">
        <v>121</v>
      </c>
      <c r="B10" s="71" t="s">
        <v>122</v>
      </c>
      <c r="C10" s="71"/>
      <c r="D10" s="71"/>
      <c r="E10" s="71"/>
      <c r="F10" s="71"/>
      <c r="G10" s="71"/>
      <c r="H10" s="71"/>
      <c r="I10" s="71"/>
      <c r="J10" s="71"/>
      <c r="K10" s="14" t="s">
        <v>33</v>
      </c>
      <c r="L10" s="15" t="s">
        <v>123</v>
      </c>
      <c r="M10" s="71"/>
      <c r="N10" s="71"/>
      <c r="O10" s="71"/>
      <c r="P10" s="71"/>
      <c r="Q10" s="71"/>
      <c r="R10" s="71"/>
      <c r="S10" s="71"/>
      <c r="T10" s="71"/>
    </row>
    <row r="11" spans="1:63">
      <c r="A11" s="130" t="s">
        <v>124</v>
      </c>
      <c r="B11" s="119" t="s">
        <v>125</v>
      </c>
      <c r="C11" s="140">
        <f>C12+C13+C14</f>
        <v>0</v>
      </c>
      <c r="D11" s="140">
        <f>D12+D13+D14</f>
        <v>0</v>
      </c>
      <c r="E11" s="140">
        <f>E12+E13+E14</f>
        <v>0</v>
      </c>
      <c r="F11" s="140">
        <f t="shared" ref="F11:I11" si="4">F12+F13+F14</f>
        <v>0</v>
      </c>
      <c r="G11" s="140">
        <f t="shared" si="4"/>
        <v>0</v>
      </c>
      <c r="H11" s="140">
        <f t="shared" si="4"/>
        <v>0</v>
      </c>
      <c r="I11" s="141">
        <f t="shared" si="4"/>
        <v>0</v>
      </c>
      <c r="J11" s="141">
        <f t="shared" ref="J11" si="5">J12+J13+J14</f>
        <v>0</v>
      </c>
      <c r="K11" s="14" t="s">
        <v>35</v>
      </c>
      <c r="L11" s="15" t="s">
        <v>126</v>
      </c>
      <c r="M11" s="71"/>
      <c r="N11" s="71"/>
      <c r="O11" s="71"/>
      <c r="P11" s="71"/>
      <c r="Q11" s="71"/>
      <c r="R11" s="71"/>
      <c r="S11" s="71"/>
      <c r="T11" s="71"/>
    </row>
    <row r="12" spans="1:63">
      <c r="A12" s="130" t="s">
        <v>16</v>
      </c>
      <c r="B12" s="119" t="s">
        <v>127</v>
      </c>
      <c r="C12" s="119"/>
      <c r="D12" s="119"/>
      <c r="E12" s="119"/>
      <c r="F12" s="119"/>
      <c r="G12" s="119"/>
      <c r="H12" s="119"/>
      <c r="I12" s="123"/>
      <c r="J12" s="123"/>
      <c r="K12" s="14" t="s">
        <v>37</v>
      </c>
      <c r="L12" s="15" t="s">
        <v>128</v>
      </c>
      <c r="M12" s="71"/>
      <c r="N12" s="71"/>
      <c r="O12" s="71"/>
      <c r="P12" s="71"/>
      <c r="Q12" s="71"/>
      <c r="R12" s="71"/>
      <c r="S12" s="71"/>
      <c r="T12" s="71"/>
    </row>
    <row r="13" spans="1:63">
      <c r="A13" s="130" t="s">
        <v>18</v>
      </c>
      <c r="B13" s="119" t="s">
        <v>129</v>
      </c>
      <c r="C13" s="119"/>
      <c r="D13" s="119"/>
      <c r="E13" s="119"/>
      <c r="F13" s="119"/>
      <c r="G13" s="119"/>
      <c r="H13" s="119"/>
      <c r="I13" s="123"/>
      <c r="J13" s="123"/>
      <c r="K13" s="14" t="s">
        <v>39</v>
      </c>
      <c r="L13" s="15" t="s">
        <v>130</v>
      </c>
      <c r="M13" s="71"/>
      <c r="N13" s="71"/>
      <c r="O13" s="71"/>
      <c r="P13" s="71"/>
      <c r="Q13" s="71"/>
      <c r="R13" s="71"/>
      <c r="S13" s="71"/>
      <c r="T13" s="71"/>
    </row>
    <row r="14" spans="1:63">
      <c r="A14" s="130" t="s">
        <v>118</v>
      </c>
      <c r="B14" s="119" t="s">
        <v>131</v>
      </c>
      <c r="C14" s="119"/>
      <c r="D14" s="119"/>
      <c r="E14" s="119"/>
      <c r="F14" s="119"/>
      <c r="G14" s="119"/>
      <c r="H14" s="119"/>
      <c r="I14" s="123"/>
      <c r="J14" s="123"/>
      <c r="K14" s="14" t="s">
        <v>132</v>
      </c>
      <c r="L14" s="15" t="s">
        <v>108</v>
      </c>
      <c r="M14" s="71"/>
      <c r="N14" s="71"/>
      <c r="O14" s="71"/>
      <c r="P14" s="71"/>
      <c r="Q14" s="71"/>
      <c r="R14" s="71"/>
      <c r="S14" s="71"/>
      <c r="T14" s="71"/>
    </row>
    <row r="15" spans="1:63">
      <c r="A15" s="127" t="s">
        <v>22</v>
      </c>
      <c r="B15" s="128" t="s">
        <v>133</v>
      </c>
      <c r="C15" s="61">
        <f>C16+C22+C23</f>
        <v>0</v>
      </c>
      <c r="D15" s="61">
        <f t="shared" ref="D15:J15" si="6">D16+D22+D23</f>
        <v>1</v>
      </c>
      <c r="E15" s="61">
        <f t="shared" si="6"/>
        <v>0</v>
      </c>
      <c r="F15" s="61">
        <f t="shared" si="6"/>
        <v>0</v>
      </c>
      <c r="G15" s="61">
        <f t="shared" si="6"/>
        <v>0</v>
      </c>
      <c r="H15" s="61">
        <f t="shared" si="6"/>
        <v>0</v>
      </c>
      <c r="I15" s="61">
        <f t="shared" si="6"/>
        <v>0</v>
      </c>
      <c r="J15" s="61">
        <f t="shared" si="6"/>
        <v>0</v>
      </c>
      <c r="K15" s="14" t="s">
        <v>134</v>
      </c>
      <c r="L15" s="15" t="s">
        <v>135</v>
      </c>
      <c r="M15" s="71"/>
      <c r="N15" s="71"/>
      <c r="O15" s="71"/>
      <c r="P15" s="71"/>
      <c r="Q15" s="71"/>
      <c r="R15" s="71"/>
      <c r="S15" s="71"/>
      <c r="T15" s="71"/>
    </row>
    <row r="16" spans="1:63">
      <c r="A16" s="127" t="s">
        <v>16</v>
      </c>
      <c r="B16" s="128" t="s">
        <v>136</v>
      </c>
      <c r="C16" s="61">
        <f>C17+C18+C19+C20+C21</f>
        <v>0</v>
      </c>
      <c r="D16" s="61">
        <f>D17+D18+D19+D20+D21</f>
        <v>1</v>
      </c>
      <c r="E16" s="61">
        <f>E17+E18+E19+E20+E21</f>
        <v>0</v>
      </c>
      <c r="F16" s="61">
        <f t="shared" ref="F16:I16" si="7">F17+F18+F19+F20+F21</f>
        <v>0</v>
      </c>
      <c r="G16" s="61">
        <f t="shared" si="7"/>
        <v>0</v>
      </c>
      <c r="H16" s="61">
        <f t="shared" si="7"/>
        <v>0</v>
      </c>
      <c r="I16" s="142">
        <f t="shared" si="7"/>
        <v>0</v>
      </c>
      <c r="J16" s="142">
        <f t="shared" ref="J16" si="8">J17+J18+J19+J20+J21</f>
        <v>0</v>
      </c>
      <c r="K16" s="117" t="s">
        <v>2</v>
      </c>
      <c r="L16" s="118" t="s">
        <v>137</v>
      </c>
      <c r="M16" s="119"/>
      <c r="N16" s="119"/>
      <c r="O16" s="119"/>
      <c r="P16" s="119"/>
      <c r="Q16" s="119"/>
      <c r="R16" s="119"/>
      <c r="S16" s="119"/>
      <c r="T16" s="119"/>
    </row>
    <row r="17" spans="1:20">
      <c r="A17" s="129"/>
      <c r="B17" s="71" t="s">
        <v>138</v>
      </c>
      <c r="C17" s="71"/>
      <c r="D17" s="71"/>
      <c r="E17" s="71"/>
      <c r="F17" s="71"/>
      <c r="G17" s="71"/>
      <c r="H17" s="71"/>
      <c r="I17" s="71"/>
      <c r="J17" s="71"/>
      <c r="K17" s="117" t="s">
        <v>3</v>
      </c>
      <c r="L17" s="118" t="s">
        <v>139</v>
      </c>
      <c r="M17" s="120">
        <f>SUM(M18:M20)</f>
        <v>0</v>
      </c>
      <c r="N17" s="120">
        <f>SUM(N18:N20)</f>
        <v>0</v>
      </c>
      <c r="O17" s="120">
        <f t="shared" ref="O17" si="9">SUM(O18:O20)</f>
        <v>0</v>
      </c>
      <c r="P17" s="120">
        <f t="shared" ref="P17:S17" si="10">SUM(P18:P20)</f>
        <v>0</v>
      </c>
      <c r="Q17" s="120">
        <f t="shared" si="10"/>
        <v>0</v>
      </c>
      <c r="R17" s="120">
        <f t="shared" si="10"/>
        <v>0</v>
      </c>
      <c r="S17" s="120">
        <f t="shared" si="10"/>
        <v>0</v>
      </c>
      <c r="T17" s="120">
        <f t="shared" ref="T17" si="11">SUM(T18:T20)</f>
        <v>0</v>
      </c>
    </row>
    <row r="18" spans="1:20">
      <c r="A18" s="129"/>
      <c r="B18" s="71" t="s">
        <v>140</v>
      </c>
      <c r="C18" s="71"/>
      <c r="D18" s="71">
        <v>1</v>
      </c>
      <c r="E18" s="71"/>
      <c r="F18" s="71"/>
      <c r="G18" s="71"/>
      <c r="H18" s="71"/>
      <c r="I18" s="71"/>
      <c r="J18" s="71"/>
      <c r="K18" s="121" t="s">
        <v>14</v>
      </c>
      <c r="L18" s="122" t="s">
        <v>141</v>
      </c>
      <c r="M18" s="119"/>
      <c r="N18" s="119"/>
      <c r="O18" s="119"/>
      <c r="P18" s="119"/>
      <c r="Q18" s="119"/>
      <c r="R18" s="119"/>
      <c r="S18" s="119"/>
      <c r="T18" s="119"/>
    </row>
    <row r="19" spans="1:20">
      <c r="A19" s="129"/>
      <c r="B19" s="71" t="s">
        <v>142</v>
      </c>
      <c r="C19" s="71"/>
      <c r="D19" s="71"/>
      <c r="E19" s="71"/>
      <c r="F19" s="71"/>
      <c r="G19" s="71"/>
      <c r="H19" s="71"/>
      <c r="I19" s="71"/>
      <c r="J19" s="71"/>
      <c r="K19" s="121" t="s">
        <v>20</v>
      </c>
      <c r="L19" s="122" t="s">
        <v>143</v>
      </c>
      <c r="M19" s="119"/>
      <c r="N19" s="119"/>
      <c r="O19" s="119"/>
      <c r="P19" s="119"/>
      <c r="Q19" s="119"/>
      <c r="R19" s="119"/>
      <c r="S19" s="119"/>
      <c r="T19" s="119"/>
    </row>
    <row r="20" spans="1:20">
      <c r="A20" s="129"/>
      <c r="B20" s="71" t="s">
        <v>144</v>
      </c>
      <c r="C20" s="71"/>
      <c r="D20" s="71"/>
      <c r="E20" s="71"/>
      <c r="F20" s="71"/>
      <c r="G20" s="71"/>
      <c r="H20" s="71"/>
      <c r="I20" s="71"/>
      <c r="J20" s="71"/>
      <c r="K20" s="121" t="s">
        <v>22</v>
      </c>
      <c r="L20" s="122" t="s">
        <v>145</v>
      </c>
      <c r="M20" s="119"/>
      <c r="N20" s="119"/>
      <c r="O20" s="119"/>
      <c r="P20" s="119"/>
      <c r="Q20" s="119"/>
      <c r="R20" s="119"/>
      <c r="S20" s="119"/>
      <c r="T20" s="119"/>
    </row>
    <row r="21" spans="1:20">
      <c r="A21" s="129"/>
      <c r="B21" s="71" t="s">
        <v>146</v>
      </c>
      <c r="C21" s="71"/>
      <c r="D21" s="71"/>
      <c r="E21" s="71"/>
      <c r="F21" s="71"/>
      <c r="G21" s="71"/>
      <c r="H21" s="71"/>
      <c r="I21" s="71"/>
      <c r="J21" s="71"/>
      <c r="K21" s="16" t="s">
        <v>4</v>
      </c>
      <c r="L21" s="17" t="s">
        <v>147</v>
      </c>
      <c r="M21" s="52">
        <f>M22+M30+M37+M56</f>
        <v>0</v>
      </c>
      <c r="N21" s="52">
        <f t="shared" ref="N21:T21" si="12">N22+N30+N37+N56</f>
        <v>1</v>
      </c>
      <c r="O21" s="52">
        <f t="shared" si="12"/>
        <v>0</v>
      </c>
      <c r="P21" s="52">
        <f t="shared" si="12"/>
        <v>0</v>
      </c>
      <c r="Q21" s="52">
        <f t="shared" si="12"/>
        <v>0</v>
      </c>
      <c r="R21" s="52">
        <f t="shared" si="12"/>
        <v>0</v>
      </c>
      <c r="S21" s="52">
        <f t="shared" si="12"/>
        <v>0</v>
      </c>
      <c r="T21" s="52">
        <f t="shared" si="12"/>
        <v>0</v>
      </c>
    </row>
    <row r="22" spans="1:20">
      <c r="A22" s="129" t="s">
        <v>18</v>
      </c>
      <c r="B22" s="71" t="s">
        <v>148</v>
      </c>
      <c r="C22" s="71"/>
      <c r="D22" s="71"/>
      <c r="E22" s="71"/>
      <c r="F22" s="71"/>
      <c r="G22" s="71"/>
      <c r="H22" s="71"/>
      <c r="I22" s="71"/>
      <c r="J22" s="71"/>
      <c r="K22" s="12" t="s">
        <v>14</v>
      </c>
      <c r="L22" s="13" t="s">
        <v>149</v>
      </c>
      <c r="M22" s="61">
        <f>M23+M24+M27</f>
        <v>0</v>
      </c>
      <c r="N22" s="61">
        <f t="shared" ref="N22:R22" si="13">N23+N24+N27</f>
        <v>1</v>
      </c>
      <c r="O22" s="61">
        <f t="shared" si="13"/>
        <v>0</v>
      </c>
      <c r="P22" s="61">
        <f t="shared" si="13"/>
        <v>0</v>
      </c>
      <c r="Q22" s="61">
        <f t="shared" si="13"/>
        <v>0</v>
      </c>
      <c r="R22" s="61">
        <f t="shared" si="13"/>
        <v>0</v>
      </c>
      <c r="S22" s="61">
        <f t="shared" ref="S22" si="14">S23+S24+S27</f>
        <v>0</v>
      </c>
      <c r="T22" s="61">
        <f t="shared" ref="T22" si="15">T23+T24+T27</f>
        <v>0</v>
      </c>
    </row>
    <row r="23" spans="1:20">
      <c r="A23" s="129" t="s">
        <v>118</v>
      </c>
      <c r="B23" s="71" t="s">
        <v>150</v>
      </c>
      <c r="C23" s="71"/>
      <c r="D23" s="71"/>
      <c r="E23" s="71"/>
      <c r="F23" s="71"/>
      <c r="G23" s="71"/>
      <c r="H23" s="71"/>
      <c r="I23" s="71"/>
      <c r="J23" s="71"/>
      <c r="K23" s="14" t="s">
        <v>16</v>
      </c>
      <c r="L23" s="15" t="s">
        <v>151</v>
      </c>
      <c r="M23" s="71"/>
      <c r="N23" s="71">
        <v>1</v>
      </c>
      <c r="O23" s="71"/>
      <c r="P23" s="71"/>
      <c r="Q23" s="71"/>
      <c r="R23" s="71"/>
      <c r="S23" s="71"/>
      <c r="T23" s="71"/>
    </row>
    <row r="24" spans="1:20">
      <c r="A24" s="127" t="s">
        <v>24</v>
      </c>
      <c r="B24" s="128" t="s">
        <v>152</v>
      </c>
      <c r="C24" s="61">
        <f>C25+C26</f>
        <v>0</v>
      </c>
      <c r="D24" s="61">
        <f t="shared" ref="D24:J24" si="16">D25+D26</f>
        <v>0</v>
      </c>
      <c r="E24" s="61">
        <f t="shared" si="16"/>
        <v>0</v>
      </c>
      <c r="F24" s="61">
        <f t="shared" si="16"/>
        <v>0</v>
      </c>
      <c r="G24" s="61">
        <f t="shared" si="16"/>
        <v>0</v>
      </c>
      <c r="H24" s="61">
        <f t="shared" si="16"/>
        <v>0</v>
      </c>
      <c r="I24" s="61">
        <f t="shared" si="16"/>
        <v>0</v>
      </c>
      <c r="J24" s="61">
        <f t="shared" si="16"/>
        <v>0</v>
      </c>
      <c r="K24" s="12" t="s">
        <v>18</v>
      </c>
      <c r="L24" s="13" t="s">
        <v>153</v>
      </c>
      <c r="M24" s="61">
        <f>M25+M26</f>
        <v>0</v>
      </c>
      <c r="N24" s="61">
        <f t="shared" ref="N24:R24" si="17">N25+N26</f>
        <v>0</v>
      </c>
      <c r="O24" s="61">
        <f t="shared" si="17"/>
        <v>0</v>
      </c>
      <c r="P24" s="61">
        <f t="shared" si="17"/>
        <v>0</v>
      </c>
      <c r="Q24" s="61">
        <f t="shared" si="17"/>
        <v>0</v>
      </c>
      <c r="R24" s="61">
        <f t="shared" si="17"/>
        <v>0</v>
      </c>
      <c r="S24" s="61">
        <f t="shared" ref="S24" si="18">S25+S26</f>
        <v>0</v>
      </c>
      <c r="T24" s="61">
        <f t="shared" ref="T24" si="19">T25+T26</f>
        <v>0</v>
      </c>
    </row>
    <row r="25" spans="1:20">
      <c r="A25" s="124">
        <v>1</v>
      </c>
      <c r="B25" s="71" t="s">
        <v>154</v>
      </c>
      <c r="C25" s="71"/>
      <c r="D25" s="71"/>
      <c r="E25" s="71"/>
      <c r="F25" s="71"/>
      <c r="G25" s="71"/>
      <c r="H25" s="71"/>
      <c r="I25" s="71"/>
      <c r="J25" s="71"/>
      <c r="K25" s="14"/>
      <c r="L25" s="15" t="s">
        <v>155</v>
      </c>
      <c r="M25" s="71"/>
      <c r="N25" s="71"/>
      <c r="O25" s="71"/>
      <c r="P25" s="71"/>
      <c r="Q25" s="71"/>
      <c r="R25" s="71"/>
      <c r="S25" s="71"/>
      <c r="T25" s="71"/>
    </row>
    <row r="26" spans="1:20">
      <c r="A26" s="124">
        <v>2</v>
      </c>
      <c r="B26" s="71" t="s">
        <v>156</v>
      </c>
      <c r="C26" s="71"/>
      <c r="D26" s="71"/>
      <c r="E26" s="71"/>
      <c r="F26" s="71"/>
      <c r="G26" s="71"/>
      <c r="H26" s="71"/>
      <c r="I26" s="71"/>
      <c r="J26" s="71"/>
      <c r="K26" s="14"/>
      <c r="L26" s="15" t="s">
        <v>156</v>
      </c>
      <c r="M26" s="71"/>
      <c r="N26" s="71"/>
      <c r="O26" s="71"/>
      <c r="P26" s="71"/>
      <c r="Q26" s="71"/>
      <c r="R26" s="71"/>
      <c r="S26" s="71"/>
      <c r="T26" s="71"/>
    </row>
    <row r="27" spans="1:20">
      <c r="A27" s="127" t="s">
        <v>33</v>
      </c>
      <c r="B27" s="128" t="s">
        <v>157</v>
      </c>
      <c r="C27" s="61">
        <f>C28+C29+C30+C45</f>
        <v>0</v>
      </c>
      <c r="D27" s="61">
        <f t="shared" ref="D27:J27" si="20">D28+D29+D30+D45</f>
        <v>0</v>
      </c>
      <c r="E27" s="61">
        <f t="shared" si="20"/>
        <v>0</v>
      </c>
      <c r="F27" s="61">
        <f t="shared" si="20"/>
        <v>0</v>
      </c>
      <c r="G27" s="61">
        <f t="shared" si="20"/>
        <v>0</v>
      </c>
      <c r="H27" s="61">
        <f t="shared" si="20"/>
        <v>0</v>
      </c>
      <c r="I27" s="61">
        <f t="shared" si="20"/>
        <v>0</v>
      </c>
      <c r="J27" s="61">
        <f t="shared" si="20"/>
        <v>0</v>
      </c>
      <c r="K27" s="12" t="s">
        <v>118</v>
      </c>
      <c r="L27" s="13" t="s">
        <v>158</v>
      </c>
      <c r="M27" s="61">
        <f>M28+M29</f>
        <v>0</v>
      </c>
      <c r="N27" s="61">
        <f t="shared" ref="N27:T27" si="21">N28+N29</f>
        <v>0</v>
      </c>
      <c r="O27" s="61">
        <f t="shared" si="21"/>
        <v>0</v>
      </c>
      <c r="P27" s="61">
        <f t="shared" si="21"/>
        <v>0</v>
      </c>
      <c r="Q27" s="61">
        <f t="shared" si="21"/>
        <v>0</v>
      </c>
      <c r="R27" s="61">
        <f t="shared" si="21"/>
        <v>0</v>
      </c>
      <c r="S27" s="61">
        <f t="shared" si="21"/>
        <v>0</v>
      </c>
      <c r="T27" s="61">
        <f t="shared" si="21"/>
        <v>0</v>
      </c>
    </row>
    <row r="28" spans="1:20">
      <c r="A28" s="129" t="s">
        <v>16</v>
      </c>
      <c r="B28" s="71" t="s">
        <v>159</v>
      </c>
      <c r="C28" s="71"/>
      <c r="D28" s="71"/>
      <c r="E28" s="71"/>
      <c r="F28" s="71"/>
      <c r="G28" s="71"/>
      <c r="H28" s="71"/>
      <c r="I28" s="71"/>
      <c r="J28" s="71"/>
      <c r="K28" s="14"/>
      <c r="L28" s="15" t="s">
        <v>160</v>
      </c>
      <c r="M28" s="71"/>
      <c r="N28" s="71"/>
      <c r="O28" s="71"/>
      <c r="P28" s="71"/>
      <c r="Q28" s="71"/>
      <c r="R28" s="71"/>
      <c r="S28" s="71"/>
      <c r="T28" s="71"/>
    </row>
    <row r="29" spans="1:20">
      <c r="A29" s="129" t="s">
        <v>18</v>
      </c>
      <c r="B29" s="71" t="s">
        <v>112</v>
      </c>
      <c r="C29" s="71"/>
      <c r="D29" s="71"/>
      <c r="E29" s="71"/>
      <c r="F29" s="71"/>
      <c r="G29" s="71"/>
      <c r="H29" s="71"/>
      <c r="I29" s="71"/>
      <c r="J29" s="71"/>
      <c r="K29" s="14"/>
      <c r="L29" s="15" t="s">
        <v>161</v>
      </c>
      <c r="M29" s="71"/>
      <c r="N29" s="71"/>
      <c r="O29" s="71"/>
      <c r="P29" s="71"/>
      <c r="Q29" s="71"/>
      <c r="R29" s="71"/>
      <c r="S29" s="71"/>
      <c r="T29" s="71"/>
    </row>
    <row r="30" spans="1:20">
      <c r="A30" s="127" t="s">
        <v>118</v>
      </c>
      <c r="B30" s="128" t="s">
        <v>162</v>
      </c>
      <c r="C30" s="61">
        <f>C31+C35+C40</f>
        <v>0</v>
      </c>
      <c r="D30" s="61">
        <f>D31+D35+D40</f>
        <v>0</v>
      </c>
      <c r="E30" s="61">
        <f>E31+E35+E40</f>
        <v>0</v>
      </c>
      <c r="F30" s="61">
        <f t="shared" ref="F30:I30" si="22">F31+F35+F40</f>
        <v>0</v>
      </c>
      <c r="G30" s="61">
        <f t="shared" si="22"/>
        <v>0</v>
      </c>
      <c r="H30" s="61">
        <f t="shared" si="22"/>
        <v>0</v>
      </c>
      <c r="I30" s="142">
        <f t="shared" si="22"/>
        <v>0</v>
      </c>
      <c r="J30" s="142">
        <f t="shared" ref="J30" si="23">J31+J35+J40</f>
        <v>0</v>
      </c>
      <c r="K30" s="19" t="s">
        <v>20</v>
      </c>
      <c r="L30" s="18" t="s">
        <v>163</v>
      </c>
      <c r="M30" s="52">
        <f>M31+M32</f>
        <v>0</v>
      </c>
      <c r="N30" s="52">
        <f t="shared" ref="N30:T30" si="24">N31+N32</f>
        <v>0</v>
      </c>
      <c r="O30" s="52">
        <f t="shared" si="24"/>
        <v>0</v>
      </c>
      <c r="P30" s="52">
        <f t="shared" si="24"/>
        <v>0</v>
      </c>
      <c r="Q30" s="52">
        <f t="shared" si="24"/>
        <v>0</v>
      </c>
      <c r="R30" s="52">
        <f t="shared" si="24"/>
        <v>0</v>
      </c>
      <c r="S30" s="52">
        <f t="shared" si="24"/>
        <v>0</v>
      </c>
      <c r="T30" s="52">
        <f t="shared" si="24"/>
        <v>0</v>
      </c>
    </row>
    <row r="31" spans="1:20" ht="45">
      <c r="A31" s="127"/>
      <c r="B31" s="131" t="s">
        <v>164</v>
      </c>
      <c r="C31" s="61">
        <f>C32+C33+C34</f>
        <v>0</v>
      </c>
      <c r="D31" s="61">
        <f>D32+D33+D34</f>
        <v>0</v>
      </c>
      <c r="E31" s="61">
        <f>E32+E33+E34</f>
        <v>0</v>
      </c>
      <c r="F31" s="61">
        <f t="shared" ref="F31:I31" si="25">F32+F33+F34</f>
        <v>0</v>
      </c>
      <c r="G31" s="61">
        <f t="shared" si="25"/>
        <v>0</v>
      </c>
      <c r="H31" s="61">
        <f t="shared" si="25"/>
        <v>0</v>
      </c>
      <c r="I31" s="142">
        <f t="shared" si="25"/>
        <v>0</v>
      </c>
      <c r="J31" s="142">
        <f t="shared" ref="J31" si="26">J32+J33+J34</f>
        <v>0</v>
      </c>
      <c r="K31" s="14" t="s">
        <v>16</v>
      </c>
      <c r="L31" s="15" t="s">
        <v>165</v>
      </c>
      <c r="M31" s="71"/>
      <c r="N31" s="71"/>
      <c r="O31" s="71"/>
      <c r="P31" s="71"/>
      <c r="Q31" s="71"/>
      <c r="R31" s="71"/>
      <c r="S31" s="71"/>
      <c r="T31" s="71"/>
    </row>
    <row r="32" spans="1:20">
      <c r="A32" s="129"/>
      <c r="B32" s="71" t="s">
        <v>166</v>
      </c>
      <c r="C32" s="71"/>
      <c r="D32" s="71"/>
      <c r="E32" s="71"/>
      <c r="F32" s="71"/>
      <c r="G32" s="71"/>
      <c r="H32" s="71"/>
      <c r="I32" s="71"/>
      <c r="J32" s="71"/>
      <c r="K32" s="12" t="s">
        <v>18</v>
      </c>
      <c r="L32" s="13" t="s">
        <v>167</v>
      </c>
      <c r="M32" s="61">
        <f>M33+M34+M35+M36</f>
        <v>0</v>
      </c>
      <c r="N32" s="61">
        <f t="shared" ref="N32:T32" si="27">N33+N34+N35+N36</f>
        <v>0</v>
      </c>
      <c r="O32" s="61">
        <f t="shared" si="27"/>
        <v>0</v>
      </c>
      <c r="P32" s="61">
        <f t="shared" si="27"/>
        <v>0</v>
      </c>
      <c r="Q32" s="61">
        <f t="shared" si="27"/>
        <v>0</v>
      </c>
      <c r="R32" s="61">
        <f t="shared" si="27"/>
        <v>0</v>
      </c>
      <c r="S32" s="61">
        <f t="shared" si="27"/>
        <v>0</v>
      </c>
      <c r="T32" s="61">
        <f t="shared" si="27"/>
        <v>0</v>
      </c>
    </row>
    <row r="33" spans="1:20">
      <c r="A33" s="129"/>
      <c r="B33" s="71" t="s">
        <v>168</v>
      </c>
      <c r="C33" s="71"/>
      <c r="D33" s="71"/>
      <c r="E33" s="71"/>
      <c r="F33" s="71"/>
      <c r="G33" s="71"/>
      <c r="H33" s="71"/>
      <c r="I33" s="71"/>
      <c r="J33" s="71"/>
      <c r="K33" s="14"/>
      <c r="L33" s="15" t="s">
        <v>169</v>
      </c>
      <c r="M33" s="71"/>
      <c r="N33" s="71"/>
      <c r="O33" s="71"/>
      <c r="P33" s="71"/>
      <c r="Q33" s="71"/>
      <c r="R33" s="71"/>
      <c r="S33" s="71"/>
      <c r="T33" s="71"/>
    </row>
    <row r="34" spans="1:20">
      <c r="A34" s="129"/>
      <c r="B34" s="71" t="s">
        <v>170</v>
      </c>
      <c r="C34" s="71"/>
      <c r="D34" s="71"/>
      <c r="E34" s="71"/>
      <c r="F34" s="71"/>
      <c r="G34" s="71"/>
      <c r="H34" s="71"/>
      <c r="I34" s="71"/>
      <c r="J34" s="71"/>
      <c r="K34" s="14"/>
      <c r="L34" s="15" t="s">
        <v>171</v>
      </c>
      <c r="M34" s="71"/>
      <c r="N34" s="71"/>
      <c r="O34" s="71"/>
      <c r="P34" s="71"/>
      <c r="Q34" s="71"/>
      <c r="R34" s="71"/>
      <c r="S34" s="71"/>
      <c r="T34" s="71"/>
    </row>
    <row r="35" spans="1:20" ht="30">
      <c r="A35" s="127"/>
      <c r="B35" s="131" t="s">
        <v>172</v>
      </c>
      <c r="C35" s="61">
        <f>C36+C37+C38+C39</f>
        <v>0</v>
      </c>
      <c r="D35" s="61">
        <f t="shared" ref="D35:J35" si="28">D36+D37+D38+D39</f>
        <v>0</v>
      </c>
      <c r="E35" s="61">
        <f t="shared" si="28"/>
        <v>0</v>
      </c>
      <c r="F35" s="61">
        <f t="shared" si="28"/>
        <v>0</v>
      </c>
      <c r="G35" s="61">
        <f t="shared" si="28"/>
        <v>0</v>
      </c>
      <c r="H35" s="61">
        <f t="shared" si="28"/>
        <v>0</v>
      </c>
      <c r="I35" s="61">
        <f t="shared" si="28"/>
        <v>0</v>
      </c>
      <c r="J35" s="61">
        <f t="shared" si="28"/>
        <v>0</v>
      </c>
      <c r="K35" s="14"/>
      <c r="L35" s="15" t="s">
        <v>173</v>
      </c>
      <c r="M35" s="71"/>
      <c r="N35" s="71"/>
      <c r="O35" s="71"/>
      <c r="P35" s="71"/>
      <c r="Q35" s="71"/>
      <c r="R35" s="71"/>
      <c r="S35" s="71"/>
      <c r="T35" s="71"/>
    </row>
    <row r="36" spans="1:20">
      <c r="A36" s="129"/>
      <c r="B36" s="71" t="s">
        <v>166</v>
      </c>
      <c r="C36" s="71"/>
      <c r="D36" s="71"/>
      <c r="E36" s="71"/>
      <c r="F36" s="71"/>
      <c r="G36" s="71"/>
      <c r="H36" s="71"/>
      <c r="I36" s="71"/>
      <c r="J36" s="71"/>
      <c r="K36" s="14"/>
      <c r="L36" s="15" t="s">
        <v>174</v>
      </c>
      <c r="M36" s="71"/>
      <c r="N36" s="71"/>
      <c r="O36" s="71"/>
      <c r="P36" s="71"/>
      <c r="Q36" s="71"/>
      <c r="R36" s="71"/>
      <c r="S36" s="71"/>
      <c r="T36" s="71"/>
    </row>
    <row r="37" spans="1:20">
      <c r="A37" s="129"/>
      <c r="B37" s="71" t="s">
        <v>175</v>
      </c>
      <c r="C37" s="71"/>
      <c r="D37" s="71"/>
      <c r="E37" s="71"/>
      <c r="F37" s="71"/>
      <c r="G37" s="71"/>
      <c r="H37" s="71"/>
      <c r="I37" s="71"/>
      <c r="J37" s="71"/>
      <c r="K37" s="19" t="s">
        <v>22</v>
      </c>
      <c r="L37" s="18" t="s">
        <v>1</v>
      </c>
      <c r="M37" s="52">
        <f>M38+M43+M55</f>
        <v>0</v>
      </c>
      <c r="N37" s="52">
        <f t="shared" ref="N37:T37" si="29">N38+N43+N55</f>
        <v>0</v>
      </c>
      <c r="O37" s="52">
        <f t="shared" si="29"/>
        <v>0</v>
      </c>
      <c r="P37" s="52">
        <f t="shared" si="29"/>
        <v>0</v>
      </c>
      <c r="Q37" s="52">
        <f t="shared" si="29"/>
        <v>0</v>
      </c>
      <c r="R37" s="52">
        <f t="shared" si="29"/>
        <v>0</v>
      </c>
      <c r="S37" s="52">
        <f t="shared" si="29"/>
        <v>0</v>
      </c>
      <c r="T37" s="52">
        <f t="shared" si="29"/>
        <v>0</v>
      </c>
    </row>
    <row r="38" spans="1:20">
      <c r="A38" s="129"/>
      <c r="B38" s="71" t="s">
        <v>168</v>
      </c>
      <c r="C38" s="71"/>
      <c r="D38" s="71"/>
      <c r="E38" s="71"/>
      <c r="F38" s="71"/>
      <c r="G38" s="71"/>
      <c r="H38" s="71"/>
      <c r="I38" s="71"/>
      <c r="J38" s="71"/>
      <c r="K38" s="12" t="s">
        <v>16</v>
      </c>
      <c r="L38" s="13" t="s">
        <v>165</v>
      </c>
      <c r="M38" s="61">
        <f>M39+M42</f>
        <v>0</v>
      </c>
      <c r="N38" s="61">
        <f>N39+N42</f>
        <v>0</v>
      </c>
      <c r="O38" s="61">
        <f t="shared" ref="O38" si="30">O39+O42</f>
        <v>0</v>
      </c>
      <c r="P38" s="61">
        <f t="shared" ref="P38:S38" si="31">P39+P42</f>
        <v>0</v>
      </c>
      <c r="Q38" s="61">
        <f t="shared" si="31"/>
        <v>0</v>
      </c>
      <c r="R38" s="61">
        <f t="shared" si="31"/>
        <v>0</v>
      </c>
      <c r="S38" s="61">
        <f t="shared" si="31"/>
        <v>0</v>
      </c>
      <c r="T38" s="61">
        <f t="shared" ref="T38" si="32">T39+T42</f>
        <v>0</v>
      </c>
    </row>
    <row r="39" spans="1:20">
      <c r="A39" s="129"/>
      <c r="B39" s="71" t="s">
        <v>170</v>
      </c>
      <c r="C39" s="71"/>
      <c r="D39" s="71"/>
      <c r="E39" s="71"/>
      <c r="F39" s="71"/>
      <c r="G39" s="71"/>
      <c r="H39" s="71"/>
      <c r="I39" s="71"/>
      <c r="J39" s="71"/>
      <c r="K39" s="12"/>
      <c r="L39" s="13" t="s">
        <v>176</v>
      </c>
      <c r="M39" s="61">
        <f>M40+M41</f>
        <v>0</v>
      </c>
      <c r="N39" s="61">
        <f t="shared" ref="N39:T39" si="33">N40+N41</f>
        <v>0</v>
      </c>
      <c r="O39" s="61">
        <f t="shared" si="33"/>
        <v>0</v>
      </c>
      <c r="P39" s="61">
        <f t="shared" si="33"/>
        <v>0</v>
      </c>
      <c r="Q39" s="61">
        <f t="shared" si="33"/>
        <v>0</v>
      </c>
      <c r="R39" s="61">
        <f t="shared" si="33"/>
        <v>0</v>
      </c>
      <c r="S39" s="61">
        <f t="shared" si="33"/>
        <v>0</v>
      </c>
      <c r="T39" s="61">
        <f t="shared" si="33"/>
        <v>0</v>
      </c>
    </row>
    <row r="40" spans="1:20">
      <c r="A40" s="127"/>
      <c r="B40" s="128" t="s">
        <v>177</v>
      </c>
      <c r="C40" s="61">
        <f>C41+C42+C43+C44</f>
        <v>0</v>
      </c>
      <c r="D40" s="61">
        <f t="shared" ref="D40:J40" si="34">D41+D42+D43+D44</f>
        <v>0</v>
      </c>
      <c r="E40" s="61">
        <f t="shared" si="34"/>
        <v>0</v>
      </c>
      <c r="F40" s="61">
        <f t="shared" si="34"/>
        <v>0</v>
      </c>
      <c r="G40" s="61">
        <f t="shared" si="34"/>
        <v>0</v>
      </c>
      <c r="H40" s="61">
        <f t="shared" si="34"/>
        <v>0</v>
      </c>
      <c r="I40" s="61">
        <f t="shared" si="34"/>
        <v>0</v>
      </c>
      <c r="J40" s="61">
        <f t="shared" si="34"/>
        <v>0</v>
      </c>
      <c r="K40" s="14"/>
      <c r="L40" s="15" t="s">
        <v>178</v>
      </c>
      <c r="M40" s="71"/>
      <c r="N40" s="71"/>
      <c r="O40" s="71"/>
      <c r="P40" s="71"/>
      <c r="Q40" s="71"/>
      <c r="R40" s="71"/>
      <c r="S40" s="71"/>
      <c r="T40" s="71"/>
    </row>
    <row r="41" spans="1:20">
      <c r="A41" s="129"/>
      <c r="B41" s="71" t="s">
        <v>166</v>
      </c>
      <c r="C41" s="71"/>
      <c r="D41" s="71"/>
      <c r="E41" s="71"/>
      <c r="F41" s="71"/>
      <c r="G41" s="71"/>
      <c r="H41" s="71"/>
      <c r="I41" s="71"/>
      <c r="J41" s="71"/>
      <c r="K41" s="14"/>
      <c r="L41" s="15" t="s">
        <v>179</v>
      </c>
      <c r="M41" s="71"/>
      <c r="N41" s="71"/>
      <c r="O41" s="71"/>
      <c r="P41" s="71"/>
      <c r="Q41" s="71"/>
      <c r="R41" s="71"/>
      <c r="S41" s="71"/>
      <c r="T41" s="71"/>
    </row>
    <row r="42" spans="1:20">
      <c r="A42" s="129"/>
      <c r="B42" s="71" t="s">
        <v>175</v>
      </c>
      <c r="C42" s="71"/>
      <c r="D42" s="71"/>
      <c r="E42" s="71"/>
      <c r="F42" s="71"/>
      <c r="G42" s="71"/>
      <c r="H42" s="71"/>
      <c r="I42" s="71"/>
      <c r="J42" s="71"/>
      <c r="K42" s="14"/>
      <c r="L42" s="15" t="s">
        <v>180</v>
      </c>
      <c r="M42" s="71"/>
      <c r="N42" s="71"/>
      <c r="O42" s="71"/>
      <c r="P42" s="71"/>
      <c r="Q42" s="71"/>
      <c r="R42" s="71"/>
      <c r="S42" s="71"/>
      <c r="T42" s="71"/>
    </row>
    <row r="43" spans="1:20">
      <c r="A43" s="129"/>
      <c r="B43" s="71" t="s">
        <v>168</v>
      </c>
      <c r="C43" s="71"/>
      <c r="D43" s="71"/>
      <c r="E43" s="71"/>
      <c r="F43" s="71"/>
      <c r="G43" s="71"/>
      <c r="H43" s="71"/>
      <c r="I43" s="71"/>
      <c r="J43" s="71"/>
      <c r="K43" s="12" t="s">
        <v>18</v>
      </c>
      <c r="L43" s="13" t="s">
        <v>167</v>
      </c>
      <c r="M43" s="61">
        <f>M44+M45+M46+M47+M50+M51+M52+M53+M54</f>
        <v>0</v>
      </c>
      <c r="N43" s="61">
        <f t="shared" ref="N43:T43" si="35">N44+N45+N46+N47+N50+N51+N52+N53+N54</f>
        <v>0</v>
      </c>
      <c r="O43" s="61">
        <f t="shared" si="35"/>
        <v>0</v>
      </c>
      <c r="P43" s="61">
        <f t="shared" si="35"/>
        <v>0</v>
      </c>
      <c r="Q43" s="61">
        <f t="shared" si="35"/>
        <v>0</v>
      </c>
      <c r="R43" s="61">
        <f t="shared" si="35"/>
        <v>0</v>
      </c>
      <c r="S43" s="61">
        <f t="shared" si="35"/>
        <v>0</v>
      </c>
      <c r="T43" s="61">
        <f t="shared" si="35"/>
        <v>0</v>
      </c>
    </row>
    <row r="44" spans="1:20">
      <c r="A44" s="129"/>
      <c r="B44" s="71" t="s">
        <v>170</v>
      </c>
      <c r="C44" s="71"/>
      <c r="D44" s="71"/>
      <c r="E44" s="71"/>
      <c r="F44" s="71"/>
      <c r="G44" s="71"/>
      <c r="H44" s="71"/>
      <c r="I44" s="71"/>
      <c r="J44" s="71"/>
      <c r="K44" s="14"/>
      <c r="L44" s="15" t="s">
        <v>169</v>
      </c>
      <c r="M44" s="71"/>
      <c r="N44" s="71"/>
      <c r="O44" s="71"/>
      <c r="P44" s="71"/>
      <c r="Q44" s="71"/>
      <c r="R44" s="71"/>
      <c r="S44" s="71"/>
      <c r="T44" s="71"/>
    </row>
    <row r="45" spans="1:20">
      <c r="A45" s="129" t="s">
        <v>121</v>
      </c>
      <c r="B45" s="71" t="s">
        <v>181</v>
      </c>
      <c r="C45" s="71"/>
      <c r="D45" s="71"/>
      <c r="E45" s="71"/>
      <c r="F45" s="71"/>
      <c r="G45" s="71"/>
      <c r="H45" s="71"/>
      <c r="I45" s="71"/>
      <c r="J45" s="71"/>
      <c r="K45" s="14"/>
      <c r="L45" s="15" t="s">
        <v>171</v>
      </c>
      <c r="M45" s="71"/>
      <c r="N45" s="71"/>
      <c r="O45" s="71"/>
      <c r="P45" s="71"/>
      <c r="Q45" s="71"/>
      <c r="R45" s="71"/>
      <c r="S45" s="71"/>
      <c r="T45" s="71"/>
    </row>
    <row r="46" spans="1:20">
      <c r="A46" s="127" t="s">
        <v>35</v>
      </c>
      <c r="B46" s="128" t="s">
        <v>182</v>
      </c>
      <c r="C46" s="61">
        <f>C47+C48</f>
        <v>0</v>
      </c>
      <c r="D46" s="61">
        <f t="shared" ref="D46:J46" si="36">D47+D48</f>
        <v>0</v>
      </c>
      <c r="E46" s="61">
        <f t="shared" si="36"/>
        <v>0</v>
      </c>
      <c r="F46" s="61">
        <f t="shared" si="36"/>
        <v>0</v>
      </c>
      <c r="G46" s="61">
        <f t="shared" si="36"/>
        <v>0</v>
      </c>
      <c r="H46" s="61">
        <f t="shared" si="36"/>
        <v>0</v>
      </c>
      <c r="I46" s="61">
        <f t="shared" si="36"/>
        <v>0</v>
      </c>
      <c r="J46" s="61">
        <f t="shared" si="36"/>
        <v>0</v>
      </c>
      <c r="K46" s="14"/>
      <c r="L46" s="15" t="s">
        <v>173</v>
      </c>
      <c r="M46" s="71"/>
      <c r="N46" s="71"/>
      <c r="O46" s="71"/>
      <c r="P46" s="71"/>
      <c r="Q46" s="71"/>
      <c r="R46" s="71"/>
      <c r="S46" s="71"/>
      <c r="T46" s="71"/>
    </row>
    <row r="47" spans="1:20">
      <c r="A47" s="129" t="s">
        <v>16</v>
      </c>
      <c r="B47" s="71" t="s">
        <v>183</v>
      </c>
      <c r="C47" s="71"/>
      <c r="D47" s="71"/>
      <c r="E47" s="71"/>
      <c r="F47" s="71"/>
      <c r="G47" s="71"/>
      <c r="H47" s="71"/>
      <c r="I47" s="71"/>
      <c r="J47" s="71"/>
      <c r="K47" s="12"/>
      <c r="L47" s="13" t="s">
        <v>184</v>
      </c>
      <c r="M47" s="61">
        <f>M48+M49</f>
        <v>0</v>
      </c>
      <c r="N47" s="61">
        <f t="shared" ref="N47:T47" si="37">N48+N49</f>
        <v>0</v>
      </c>
      <c r="O47" s="61">
        <f t="shared" si="37"/>
        <v>0</v>
      </c>
      <c r="P47" s="61">
        <f t="shared" si="37"/>
        <v>0</v>
      </c>
      <c r="Q47" s="61">
        <f t="shared" si="37"/>
        <v>0</v>
      </c>
      <c r="R47" s="61">
        <f t="shared" si="37"/>
        <v>0</v>
      </c>
      <c r="S47" s="61">
        <f t="shared" si="37"/>
        <v>0</v>
      </c>
      <c r="T47" s="61">
        <f t="shared" si="37"/>
        <v>0</v>
      </c>
    </row>
    <row r="48" spans="1:20">
      <c r="A48" s="129" t="s">
        <v>18</v>
      </c>
      <c r="B48" s="71" t="s">
        <v>185</v>
      </c>
      <c r="C48" s="71"/>
      <c r="D48" s="71"/>
      <c r="E48" s="71"/>
      <c r="F48" s="71"/>
      <c r="G48" s="71"/>
      <c r="H48" s="71"/>
      <c r="I48" s="71"/>
      <c r="J48" s="71"/>
      <c r="K48" s="14"/>
      <c r="L48" s="15" t="s">
        <v>178</v>
      </c>
      <c r="M48" s="71"/>
      <c r="N48" s="71"/>
      <c r="O48" s="71"/>
      <c r="P48" s="71"/>
      <c r="Q48" s="71"/>
      <c r="R48" s="71"/>
      <c r="S48" s="71"/>
      <c r="T48" s="71"/>
    </row>
    <row r="49" spans="1:20">
      <c r="A49" s="129"/>
      <c r="B49" s="71"/>
      <c r="C49" s="71"/>
      <c r="D49" s="71"/>
      <c r="E49" s="71"/>
      <c r="F49" s="71"/>
      <c r="G49" s="71"/>
      <c r="H49" s="71"/>
      <c r="I49" s="72"/>
      <c r="J49" s="72"/>
      <c r="K49" s="14"/>
      <c r="L49" s="15" t="s">
        <v>179</v>
      </c>
      <c r="M49" s="71"/>
      <c r="N49" s="71"/>
      <c r="O49" s="71"/>
      <c r="P49" s="71"/>
      <c r="Q49" s="71"/>
      <c r="R49" s="71"/>
      <c r="S49" s="71"/>
      <c r="T49" s="71"/>
    </row>
    <row r="50" spans="1:20">
      <c r="A50" s="132" t="s">
        <v>26</v>
      </c>
      <c r="B50" s="133" t="s">
        <v>186</v>
      </c>
      <c r="C50" s="52">
        <f>C51+C57+C70+C92</f>
        <v>0</v>
      </c>
      <c r="D50" s="52">
        <f>D51+D57+D70+D92</f>
        <v>1</v>
      </c>
      <c r="E50" s="52">
        <f>E51+E57+E70+E92</f>
        <v>0</v>
      </c>
      <c r="F50" s="52">
        <f t="shared" ref="F50:I50" si="38">F51+F57+F70+F92</f>
        <v>0</v>
      </c>
      <c r="G50" s="52">
        <f t="shared" si="38"/>
        <v>0</v>
      </c>
      <c r="H50" s="53">
        <f t="shared" si="38"/>
        <v>0</v>
      </c>
      <c r="I50" s="53">
        <f t="shared" si="38"/>
        <v>0</v>
      </c>
      <c r="J50" s="53">
        <f t="shared" ref="J50" si="39">J51+J57+J70+J92</f>
        <v>0</v>
      </c>
      <c r="K50" s="75"/>
      <c r="L50" s="15" t="s">
        <v>224</v>
      </c>
      <c r="M50" s="71"/>
      <c r="N50" s="71"/>
      <c r="O50" s="71"/>
      <c r="P50" s="71"/>
      <c r="Q50" s="71"/>
      <c r="R50" s="71"/>
      <c r="S50" s="71"/>
      <c r="T50" s="71"/>
    </row>
    <row r="51" spans="1:20">
      <c r="A51" s="127" t="s">
        <v>14</v>
      </c>
      <c r="B51" s="128" t="s">
        <v>0</v>
      </c>
      <c r="C51" s="70">
        <f>C52+C53+C54+C55+C56</f>
        <v>0</v>
      </c>
      <c r="D51" s="70">
        <f t="shared" ref="D51:J51" si="40">D52+D53+D54+D55+D56</f>
        <v>1</v>
      </c>
      <c r="E51" s="70">
        <f t="shared" si="40"/>
        <v>0</v>
      </c>
      <c r="F51" s="70">
        <f t="shared" si="40"/>
        <v>0</v>
      </c>
      <c r="G51" s="70">
        <f t="shared" si="40"/>
        <v>0</v>
      </c>
      <c r="H51" s="70">
        <f t="shared" si="40"/>
        <v>0</v>
      </c>
      <c r="I51" s="70">
        <f t="shared" si="40"/>
        <v>0</v>
      </c>
      <c r="J51" s="70">
        <f t="shared" si="40"/>
        <v>0</v>
      </c>
      <c r="K51" s="75"/>
      <c r="L51" s="15" t="s">
        <v>187</v>
      </c>
      <c r="M51" s="71"/>
      <c r="N51" s="71"/>
      <c r="O51" s="71"/>
      <c r="P51" s="71"/>
      <c r="Q51" s="71"/>
      <c r="R51" s="71"/>
      <c r="S51" s="71"/>
      <c r="T51" s="71"/>
    </row>
    <row r="52" spans="1:20">
      <c r="A52" s="129" t="s">
        <v>16</v>
      </c>
      <c r="B52" s="71" t="s">
        <v>188</v>
      </c>
      <c r="C52" s="71"/>
      <c r="D52" s="71">
        <v>1</v>
      </c>
      <c r="E52" s="71"/>
      <c r="F52" s="71"/>
      <c r="G52" s="71"/>
      <c r="H52" s="71"/>
      <c r="I52" s="71"/>
      <c r="J52" s="71"/>
      <c r="K52" s="75"/>
      <c r="L52" s="15" t="s">
        <v>189</v>
      </c>
      <c r="M52" s="71"/>
      <c r="N52" s="71"/>
      <c r="O52" s="71"/>
      <c r="P52" s="71"/>
      <c r="Q52" s="71"/>
      <c r="R52" s="71"/>
      <c r="S52" s="71"/>
      <c r="T52" s="71"/>
    </row>
    <row r="53" spans="1:20">
      <c r="A53" s="129" t="s">
        <v>18</v>
      </c>
      <c r="B53" s="71" t="s">
        <v>190</v>
      </c>
      <c r="C53" s="71"/>
      <c r="D53" s="71"/>
      <c r="E53" s="71"/>
      <c r="F53" s="71"/>
      <c r="G53" s="71"/>
      <c r="H53" s="71"/>
      <c r="I53" s="71"/>
      <c r="J53" s="71"/>
      <c r="K53" s="75"/>
      <c r="L53" s="15" t="s">
        <v>191</v>
      </c>
      <c r="M53" s="71"/>
      <c r="N53" s="71"/>
      <c r="O53" s="71"/>
      <c r="P53" s="71"/>
      <c r="Q53" s="71"/>
      <c r="R53" s="71"/>
      <c r="S53" s="71"/>
      <c r="T53" s="71"/>
    </row>
    <row r="54" spans="1:20">
      <c r="A54" s="129" t="s">
        <v>118</v>
      </c>
      <c r="B54" s="71" t="s">
        <v>192</v>
      </c>
      <c r="C54" s="71"/>
      <c r="D54" s="71"/>
      <c r="E54" s="71"/>
      <c r="F54" s="71"/>
      <c r="G54" s="71"/>
      <c r="H54" s="71"/>
      <c r="I54" s="71"/>
      <c r="J54" s="71"/>
      <c r="K54" s="75"/>
      <c r="L54" s="15" t="s">
        <v>193</v>
      </c>
      <c r="M54" s="71"/>
      <c r="N54" s="71"/>
      <c r="O54" s="71"/>
      <c r="P54" s="71"/>
      <c r="Q54" s="71"/>
      <c r="R54" s="71"/>
      <c r="S54" s="71"/>
      <c r="T54" s="71"/>
    </row>
    <row r="55" spans="1:20">
      <c r="A55" s="129" t="s">
        <v>121</v>
      </c>
      <c r="B55" s="71" t="s">
        <v>194</v>
      </c>
      <c r="C55" s="71"/>
      <c r="D55" s="71"/>
      <c r="E55" s="71"/>
      <c r="F55" s="71"/>
      <c r="G55" s="71"/>
      <c r="H55" s="71"/>
      <c r="I55" s="71"/>
      <c r="J55" s="71"/>
      <c r="K55" s="75" t="s">
        <v>118</v>
      </c>
      <c r="L55" s="15" t="s">
        <v>195</v>
      </c>
      <c r="M55" s="71"/>
      <c r="N55" s="71"/>
      <c r="O55" s="71"/>
      <c r="P55" s="71"/>
      <c r="Q55" s="71"/>
      <c r="R55" s="71"/>
      <c r="S55" s="71"/>
      <c r="T55" s="71"/>
    </row>
    <row r="56" spans="1:20">
      <c r="A56" s="129" t="s">
        <v>196</v>
      </c>
      <c r="B56" s="71" t="s">
        <v>197</v>
      </c>
      <c r="C56" s="71"/>
      <c r="D56" s="71"/>
      <c r="E56" s="71"/>
      <c r="F56" s="71"/>
      <c r="G56" s="71"/>
      <c r="H56" s="71"/>
      <c r="I56" s="71"/>
      <c r="J56" s="71"/>
      <c r="K56" s="76" t="s">
        <v>24</v>
      </c>
      <c r="L56" s="13" t="s">
        <v>198</v>
      </c>
      <c r="M56" s="139">
        <f>M57+M58</f>
        <v>0</v>
      </c>
      <c r="N56" s="139">
        <f t="shared" ref="N56:T56" si="41">N57+N58</f>
        <v>0</v>
      </c>
      <c r="O56" s="139">
        <f t="shared" si="41"/>
        <v>0</v>
      </c>
      <c r="P56" s="139">
        <f t="shared" si="41"/>
        <v>0</v>
      </c>
      <c r="Q56" s="139">
        <f t="shared" si="41"/>
        <v>0</v>
      </c>
      <c r="R56" s="139">
        <f t="shared" si="41"/>
        <v>0</v>
      </c>
      <c r="S56" s="139">
        <f t="shared" si="41"/>
        <v>0</v>
      </c>
      <c r="T56" s="139">
        <f t="shared" si="41"/>
        <v>0</v>
      </c>
    </row>
    <row r="57" spans="1:20">
      <c r="A57" s="127" t="s">
        <v>20</v>
      </c>
      <c r="B57" s="128" t="s">
        <v>199</v>
      </c>
      <c r="C57" s="61">
        <f>C58+C63</f>
        <v>0</v>
      </c>
      <c r="D57" s="61">
        <f>D58+D63</f>
        <v>0</v>
      </c>
      <c r="E57" s="61">
        <f>E58+E63</f>
        <v>0</v>
      </c>
      <c r="F57" s="61">
        <f t="shared" ref="F57:I57" si="42">F58+F63</f>
        <v>0</v>
      </c>
      <c r="G57" s="61">
        <f t="shared" si="42"/>
        <v>0</v>
      </c>
      <c r="H57" s="61">
        <f t="shared" si="42"/>
        <v>0</v>
      </c>
      <c r="I57" s="61">
        <f t="shared" si="42"/>
        <v>0</v>
      </c>
      <c r="J57" s="61">
        <f t="shared" ref="J57" si="43">J58+J63</f>
        <v>0</v>
      </c>
      <c r="K57" s="75" t="s">
        <v>16</v>
      </c>
      <c r="L57" s="15" t="s">
        <v>200</v>
      </c>
      <c r="M57" s="71"/>
      <c r="N57" s="71"/>
      <c r="O57" s="71"/>
      <c r="P57" s="71"/>
      <c r="Q57" s="71"/>
      <c r="R57" s="71"/>
      <c r="S57" s="71"/>
      <c r="T57" s="71"/>
    </row>
    <row r="58" spans="1:20">
      <c r="A58" s="127" t="s">
        <v>16</v>
      </c>
      <c r="B58" s="128" t="s">
        <v>201</v>
      </c>
      <c r="C58" s="61">
        <f>C59+C62</f>
        <v>0</v>
      </c>
      <c r="D58" s="61">
        <f t="shared" ref="D58:J58" si="44">D59+D62</f>
        <v>0</v>
      </c>
      <c r="E58" s="61">
        <f t="shared" si="44"/>
        <v>0</v>
      </c>
      <c r="F58" s="61">
        <f t="shared" si="44"/>
        <v>0</v>
      </c>
      <c r="G58" s="61">
        <f t="shared" si="44"/>
        <v>0</v>
      </c>
      <c r="H58" s="61">
        <f t="shared" si="44"/>
        <v>0</v>
      </c>
      <c r="I58" s="61">
        <f t="shared" si="44"/>
        <v>0</v>
      </c>
      <c r="J58" s="61">
        <f t="shared" si="44"/>
        <v>0</v>
      </c>
      <c r="K58" s="76" t="s">
        <v>18</v>
      </c>
      <c r="L58" s="13" t="s">
        <v>185</v>
      </c>
      <c r="M58" s="61">
        <f>M59+M60</f>
        <v>0</v>
      </c>
      <c r="N58" s="61">
        <f>N59+N60</f>
        <v>0</v>
      </c>
      <c r="O58" s="61">
        <f t="shared" ref="O58" si="45">O59+O60</f>
        <v>0</v>
      </c>
      <c r="P58" s="61">
        <f t="shared" ref="P58:S58" si="46">P59+P60</f>
        <v>0</v>
      </c>
      <c r="Q58" s="61">
        <f t="shared" si="46"/>
        <v>0</v>
      </c>
      <c r="R58" s="61">
        <f t="shared" si="46"/>
        <v>0</v>
      </c>
      <c r="S58" s="61">
        <f t="shared" si="46"/>
        <v>0</v>
      </c>
      <c r="T58" s="61">
        <f t="shared" ref="T58" si="47">T59+T60</f>
        <v>0</v>
      </c>
    </row>
    <row r="59" spans="1:20">
      <c r="A59" s="127"/>
      <c r="B59" s="128" t="s">
        <v>202</v>
      </c>
      <c r="C59" s="70">
        <f>C60+C61</f>
        <v>0</v>
      </c>
      <c r="D59" s="70">
        <f t="shared" ref="D59:J59" si="48">D60+D61</f>
        <v>0</v>
      </c>
      <c r="E59" s="70">
        <f t="shared" si="48"/>
        <v>0</v>
      </c>
      <c r="F59" s="70">
        <f t="shared" si="48"/>
        <v>0</v>
      </c>
      <c r="G59" s="70">
        <f t="shared" si="48"/>
        <v>0</v>
      </c>
      <c r="H59" s="70">
        <f t="shared" si="48"/>
        <v>0</v>
      </c>
      <c r="I59" s="70">
        <f t="shared" si="48"/>
        <v>0</v>
      </c>
      <c r="J59" s="70">
        <f t="shared" si="48"/>
        <v>0</v>
      </c>
      <c r="K59" s="75"/>
      <c r="L59" s="15" t="s">
        <v>160</v>
      </c>
      <c r="M59" s="71"/>
      <c r="N59" s="71"/>
      <c r="O59" s="71"/>
      <c r="P59" s="71"/>
      <c r="Q59" s="71"/>
      <c r="R59" s="71"/>
      <c r="S59" s="71"/>
      <c r="T59" s="71"/>
    </row>
    <row r="60" spans="1:20">
      <c r="A60" s="129"/>
      <c r="B60" s="71" t="s">
        <v>178</v>
      </c>
      <c r="C60" s="71"/>
      <c r="D60" s="71"/>
      <c r="E60" s="71"/>
      <c r="F60" s="71"/>
      <c r="G60" s="71"/>
      <c r="H60" s="71"/>
      <c r="I60" s="71"/>
      <c r="J60" s="71"/>
      <c r="K60" s="75"/>
      <c r="L60" s="15" t="s">
        <v>161</v>
      </c>
      <c r="M60" s="71"/>
      <c r="N60" s="71"/>
      <c r="O60" s="71"/>
      <c r="P60" s="71"/>
      <c r="Q60" s="71"/>
      <c r="R60" s="71"/>
      <c r="S60" s="71"/>
      <c r="T60" s="71"/>
    </row>
    <row r="61" spans="1:20">
      <c r="A61" s="129"/>
      <c r="B61" s="71" t="s">
        <v>179</v>
      </c>
      <c r="C61" s="71"/>
      <c r="D61" s="71"/>
      <c r="E61" s="71"/>
      <c r="F61" s="71"/>
      <c r="G61" s="71"/>
      <c r="H61" s="71"/>
      <c r="I61" s="71"/>
      <c r="J61" s="71"/>
      <c r="K61" s="77"/>
      <c r="L61" s="20"/>
      <c r="M61" s="20"/>
      <c r="N61" s="20"/>
      <c r="O61" s="20"/>
      <c r="P61" s="20"/>
      <c r="Q61" s="20"/>
      <c r="R61" s="20"/>
      <c r="S61" s="83"/>
      <c r="T61" s="83"/>
    </row>
    <row r="62" spans="1:20">
      <c r="A62" s="129"/>
      <c r="B62" s="71" t="s">
        <v>180</v>
      </c>
      <c r="C62" s="71"/>
      <c r="D62" s="71"/>
      <c r="E62" s="71"/>
      <c r="F62" s="71"/>
      <c r="G62" s="71"/>
      <c r="H62" s="71"/>
      <c r="I62" s="71"/>
      <c r="J62" s="71"/>
      <c r="K62" s="77"/>
      <c r="L62" s="20"/>
      <c r="M62" s="20"/>
      <c r="N62" s="20"/>
      <c r="O62" s="20"/>
      <c r="P62" s="20"/>
      <c r="Q62" s="20"/>
      <c r="R62" s="20"/>
      <c r="S62" s="20"/>
      <c r="T62" s="20"/>
    </row>
    <row r="63" spans="1:20">
      <c r="A63" s="127" t="s">
        <v>18</v>
      </c>
      <c r="B63" s="128" t="s">
        <v>203</v>
      </c>
      <c r="C63" s="61">
        <f>C64+C67+C68+C69</f>
        <v>0</v>
      </c>
      <c r="D63" s="61">
        <f t="shared" ref="D63:J63" si="49">D64+D67+D68+D69</f>
        <v>0</v>
      </c>
      <c r="E63" s="61">
        <f t="shared" si="49"/>
        <v>0</v>
      </c>
      <c r="F63" s="61">
        <f t="shared" si="49"/>
        <v>0</v>
      </c>
      <c r="G63" s="61">
        <f t="shared" si="49"/>
        <v>0</v>
      </c>
      <c r="H63" s="61">
        <f t="shared" si="49"/>
        <v>0</v>
      </c>
      <c r="I63" s="61">
        <f t="shared" si="49"/>
        <v>0</v>
      </c>
      <c r="J63" s="61">
        <f t="shared" si="49"/>
        <v>0</v>
      </c>
      <c r="K63" s="77"/>
      <c r="L63" s="20"/>
      <c r="M63" s="20"/>
      <c r="N63" s="20"/>
      <c r="O63" s="20"/>
      <c r="P63" s="20"/>
      <c r="Q63" s="20"/>
      <c r="R63" s="20"/>
      <c r="S63" s="20"/>
      <c r="T63" s="20"/>
    </row>
    <row r="64" spans="1:20">
      <c r="A64" s="127"/>
      <c r="B64" s="128" t="s">
        <v>202</v>
      </c>
      <c r="C64" s="61">
        <f>C65+C66</f>
        <v>0</v>
      </c>
      <c r="D64" s="61">
        <f t="shared" ref="D64:J64" si="50">D65+D66</f>
        <v>0</v>
      </c>
      <c r="E64" s="61">
        <f t="shared" si="50"/>
        <v>0</v>
      </c>
      <c r="F64" s="61">
        <f t="shared" si="50"/>
        <v>0</v>
      </c>
      <c r="G64" s="61">
        <f t="shared" si="50"/>
        <v>0</v>
      </c>
      <c r="H64" s="61">
        <f t="shared" si="50"/>
        <v>0</v>
      </c>
      <c r="I64" s="61">
        <f t="shared" si="50"/>
        <v>0</v>
      </c>
      <c r="J64" s="61">
        <f t="shared" si="50"/>
        <v>0</v>
      </c>
      <c r="K64" s="77"/>
      <c r="L64" s="20"/>
      <c r="M64" s="20"/>
      <c r="N64" s="20"/>
      <c r="O64" s="20"/>
      <c r="P64" s="20"/>
      <c r="Q64" s="20"/>
      <c r="R64" s="20"/>
      <c r="S64" s="20"/>
      <c r="T64" s="20"/>
    </row>
    <row r="65" spans="1:20">
      <c r="A65" s="129"/>
      <c r="B65" s="71" t="s">
        <v>178</v>
      </c>
      <c r="C65" s="71"/>
      <c r="D65" s="71"/>
      <c r="E65" s="71"/>
      <c r="F65" s="71"/>
      <c r="G65" s="71"/>
      <c r="H65" s="71"/>
      <c r="I65" s="71"/>
      <c r="J65" s="71"/>
      <c r="K65" s="77"/>
      <c r="L65" s="20"/>
      <c r="M65" s="20"/>
      <c r="N65" s="20"/>
      <c r="O65" s="20"/>
      <c r="P65" s="20"/>
      <c r="Q65" s="20"/>
      <c r="R65" s="20"/>
      <c r="S65" s="20"/>
      <c r="T65" s="20"/>
    </row>
    <row r="66" spans="1:20">
      <c r="A66" s="129"/>
      <c r="B66" s="71" t="s">
        <v>179</v>
      </c>
      <c r="C66" s="71"/>
      <c r="D66" s="71"/>
      <c r="E66" s="71"/>
      <c r="F66" s="71"/>
      <c r="G66" s="71"/>
      <c r="H66" s="71"/>
      <c r="I66" s="71"/>
      <c r="J66" s="71"/>
      <c r="K66" s="77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30">
      <c r="A67" s="129"/>
      <c r="B67" s="134" t="s">
        <v>204</v>
      </c>
      <c r="C67" s="71"/>
      <c r="D67" s="71"/>
      <c r="E67" s="71"/>
      <c r="F67" s="71"/>
      <c r="G67" s="71"/>
      <c r="H67" s="71"/>
      <c r="I67" s="71"/>
      <c r="J67" s="71"/>
      <c r="K67" s="77"/>
      <c r="L67" s="20"/>
      <c r="M67" s="20"/>
      <c r="N67" s="20"/>
      <c r="O67" s="20"/>
      <c r="P67" s="20"/>
      <c r="Q67" s="20"/>
      <c r="R67" s="20"/>
      <c r="S67" s="20"/>
      <c r="T67" s="20"/>
    </row>
    <row r="68" spans="1:20">
      <c r="A68" s="129"/>
      <c r="B68" s="71" t="s">
        <v>205</v>
      </c>
      <c r="C68" s="71"/>
      <c r="D68" s="71"/>
      <c r="E68" s="71"/>
      <c r="F68" s="71"/>
      <c r="G68" s="71"/>
      <c r="H68" s="71"/>
      <c r="I68" s="71"/>
      <c r="J68" s="71"/>
      <c r="K68" s="77"/>
      <c r="L68" s="20"/>
      <c r="M68" s="20"/>
      <c r="N68" s="20"/>
      <c r="O68" s="20"/>
      <c r="P68" s="20"/>
      <c r="Q68" s="20"/>
      <c r="R68" s="20"/>
      <c r="S68" s="20"/>
      <c r="T68" s="20"/>
    </row>
    <row r="69" spans="1:20">
      <c r="A69" s="129"/>
      <c r="B69" s="71" t="s">
        <v>206</v>
      </c>
      <c r="C69" s="71"/>
      <c r="D69" s="71"/>
      <c r="E69" s="71"/>
      <c r="F69" s="71"/>
      <c r="G69" s="71"/>
      <c r="H69" s="71"/>
      <c r="I69" s="71"/>
      <c r="J69" s="71"/>
      <c r="K69" s="77"/>
      <c r="L69" s="20"/>
      <c r="M69" s="20"/>
      <c r="N69" s="20"/>
      <c r="O69" s="20"/>
      <c r="P69" s="20"/>
      <c r="Q69" s="20"/>
      <c r="R69" s="20"/>
      <c r="S69" s="20"/>
      <c r="T69" s="20"/>
    </row>
    <row r="70" spans="1:20">
      <c r="A70" s="127" t="s">
        <v>22</v>
      </c>
      <c r="B70" s="128" t="s">
        <v>207</v>
      </c>
      <c r="C70" s="61">
        <f>C71+C91</f>
        <v>0</v>
      </c>
      <c r="D70" s="61">
        <f>D71+D91</f>
        <v>0</v>
      </c>
      <c r="E70" s="61">
        <f>E71+E91</f>
        <v>0</v>
      </c>
      <c r="F70" s="61">
        <f t="shared" ref="F70:I70" si="51">F71+F91</f>
        <v>0</v>
      </c>
      <c r="G70" s="61">
        <f t="shared" si="51"/>
        <v>0</v>
      </c>
      <c r="H70" s="61">
        <f t="shared" si="51"/>
        <v>0</v>
      </c>
      <c r="I70" s="61">
        <f t="shared" si="51"/>
        <v>0</v>
      </c>
      <c r="J70" s="61">
        <f t="shared" ref="J70" si="52">J71+J91</f>
        <v>0</v>
      </c>
      <c r="K70" s="77"/>
      <c r="L70" s="20"/>
      <c r="M70" s="20"/>
      <c r="N70" s="20"/>
      <c r="O70" s="20"/>
      <c r="P70" s="20"/>
      <c r="Q70" s="20"/>
      <c r="R70" s="20"/>
      <c r="S70" s="20"/>
      <c r="T70" s="20"/>
    </row>
    <row r="71" spans="1:20">
      <c r="A71" s="127" t="s">
        <v>16</v>
      </c>
      <c r="B71" s="128" t="s">
        <v>208</v>
      </c>
      <c r="C71" s="61">
        <f>C72+C77+C82+C87</f>
        <v>0</v>
      </c>
      <c r="D71" s="61">
        <f t="shared" ref="D71:J71" si="53">D72+D77+D82+D87</f>
        <v>0</v>
      </c>
      <c r="E71" s="61">
        <f t="shared" si="53"/>
        <v>0</v>
      </c>
      <c r="F71" s="61">
        <f t="shared" si="53"/>
        <v>0</v>
      </c>
      <c r="G71" s="61">
        <f t="shared" si="53"/>
        <v>0</v>
      </c>
      <c r="H71" s="61">
        <f t="shared" si="53"/>
        <v>0</v>
      </c>
      <c r="I71" s="61">
        <f t="shared" si="53"/>
        <v>0</v>
      </c>
      <c r="J71" s="61">
        <f t="shared" si="53"/>
        <v>0</v>
      </c>
      <c r="K71" s="77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30">
      <c r="A72" s="127"/>
      <c r="B72" s="131" t="s">
        <v>209</v>
      </c>
      <c r="C72" s="61">
        <f>C73+C74+C75+C76</f>
        <v>0</v>
      </c>
      <c r="D72" s="61">
        <f t="shared" ref="D72:J72" si="54">D73+D74+D75+D76</f>
        <v>0</v>
      </c>
      <c r="E72" s="61">
        <f t="shared" si="54"/>
        <v>0</v>
      </c>
      <c r="F72" s="61">
        <f t="shared" si="54"/>
        <v>0</v>
      </c>
      <c r="G72" s="61">
        <f t="shared" si="54"/>
        <v>0</v>
      </c>
      <c r="H72" s="61">
        <f t="shared" si="54"/>
        <v>0</v>
      </c>
      <c r="I72" s="61">
        <f t="shared" si="54"/>
        <v>0</v>
      </c>
      <c r="J72" s="61">
        <f t="shared" si="54"/>
        <v>0</v>
      </c>
      <c r="K72" s="77"/>
      <c r="L72" s="20"/>
      <c r="M72" s="20"/>
      <c r="N72" s="20"/>
      <c r="O72" s="20"/>
      <c r="P72" s="20"/>
      <c r="Q72" s="20"/>
      <c r="R72" s="20"/>
      <c r="S72" s="20"/>
      <c r="T72" s="20"/>
    </row>
    <row r="73" spans="1:20">
      <c r="A73" s="129"/>
      <c r="B73" s="71" t="s">
        <v>166</v>
      </c>
      <c r="C73" s="71"/>
      <c r="D73" s="71"/>
      <c r="E73" s="71"/>
      <c r="F73" s="71"/>
      <c r="G73" s="71"/>
      <c r="H73" s="71"/>
      <c r="I73" s="71"/>
      <c r="J73" s="71"/>
      <c r="K73" s="77"/>
      <c r="L73" s="20"/>
      <c r="M73" s="20"/>
      <c r="N73" s="20"/>
      <c r="O73" s="20"/>
      <c r="P73" s="20"/>
      <c r="Q73" s="20"/>
      <c r="R73" s="20"/>
      <c r="S73" s="20"/>
      <c r="T73" s="20"/>
    </row>
    <row r="74" spans="1:20">
      <c r="A74" s="129"/>
      <c r="B74" s="71" t="s">
        <v>175</v>
      </c>
      <c r="C74" s="71"/>
      <c r="D74" s="71"/>
      <c r="E74" s="71"/>
      <c r="F74" s="71"/>
      <c r="G74" s="71"/>
      <c r="H74" s="71"/>
      <c r="I74" s="71"/>
      <c r="J74" s="71"/>
      <c r="K74" s="77"/>
      <c r="L74" s="20"/>
      <c r="M74" s="20"/>
      <c r="N74" s="20"/>
      <c r="O74" s="20"/>
      <c r="P74" s="20"/>
      <c r="Q74" s="20"/>
      <c r="R74" s="20"/>
      <c r="S74" s="20"/>
      <c r="T74" s="20"/>
    </row>
    <row r="75" spans="1:20">
      <c r="A75" s="129"/>
      <c r="B75" s="71" t="s">
        <v>168</v>
      </c>
      <c r="C75" s="71"/>
      <c r="D75" s="71"/>
      <c r="E75" s="71"/>
      <c r="F75" s="71"/>
      <c r="G75" s="71"/>
      <c r="H75" s="71"/>
      <c r="I75" s="71"/>
      <c r="J75" s="71"/>
      <c r="K75" s="77"/>
      <c r="L75" s="20"/>
      <c r="M75" s="20"/>
      <c r="N75" s="20"/>
      <c r="O75" s="20"/>
      <c r="P75" s="20"/>
      <c r="Q75" s="20"/>
      <c r="R75" s="20"/>
      <c r="S75" s="20"/>
      <c r="T75" s="20"/>
    </row>
    <row r="76" spans="1:20">
      <c r="A76" s="129"/>
      <c r="B76" s="71" t="s">
        <v>210</v>
      </c>
      <c r="C76" s="71"/>
      <c r="D76" s="71"/>
      <c r="E76" s="71"/>
      <c r="F76" s="71"/>
      <c r="G76" s="71"/>
      <c r="H76" s="71"/>
      <c r="I76" s="71"/>
      <c r="J76" s="71"/>
      <c r="K76" s="77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30">
      <c r="A77" s="127"/>
      <c r="B77" s="131" t="s">
        <v>211</v>
      </c>
      <c r="C77" s="61">
        <f>C78+C79+C80+C81</f>
        <v>0</v>
      </c>
      <c r="D77" s="61">
        <f t="shared" ref="D77:J77" si="55">D78+D79+D80+D81</f>
        <v>0</v>
      </c>
      <c r="E77" s="61">
        <f t="shared" si="55"/>
        <v>0</v>
      </c>
      <c r="F77" s="61">
        <f t="shared" si="55"/>
        <v>0</v>
      </c>
      <c r="G77" s="61">
        <f t="shared" si="55"/>
        <v>0</v>
      </c>
      <c r="H77" s="61">
        <f t="shared" si="55"/>
        <v>0</v>
      </c>
      <c r="I77" s="61">
        <f t="shared" si="55"/>
        <v>0</v>
      </c>
      <c r="J77" s="61">
        <f t="shared" si="55"/>
        <v>0</v>
      </c>
      <c r="K77" s="77"/>
      <c r="L77" s="20"/>
      <c r="M77" s="20"/>
      <c r="N77" s="20"/>
      <c r="O77" s="20"/>
      <c r="P77" s="20"/>
      <c r="Q77" s="20"/>
      <c r="R77" s="20"/>
      <c r="S77" s="20"/>
      <c r="T77" s="20"/>
    </row>
    <row r="78" spans="1:20">
      <c r="A78" s="129"/>
      <c r="B78" s="71" t="s">
        <v>166</v>
      </c>
      <c r="C78" s="71"/>
      <c r="D78" s="71"/>
      <c r="E78" s="71"/>
      <c r="F78" s="71"/>
      <c r="G78" s="71"/>
      <c r="H78" s="71"/>
      <c r="I78" s="71"/>
      <c r="J78" s="71"/>
      <c r="K78" s="77"/>
      <c r="L78" s="20"/>
      <c r="M78" s="20"/>
      <c r="N78" s="20"/>
      <c r="O78" s="20"/>
      <c r="P78" s="20"/>
      <c r="Q78" s="20"/>
      <c r="R78" s="20"/>
      <c r="S78" s="20"/>
      <c r="T78" s="20"/>
    </row>
    <row r="79" spans="1:20">
      <c r="A79" s="129"/>
      <c r="B79" s="71" t="s">
        <v>175</v>
      </c>
      <c r="C79" s="71"/>
      <c r="D79" s="71"/>
      <c r="E79" s="71"/>
      <c r="F79" s="71"/>
      <c r="G79" s="71"/>
      <c r="H79" s="71"/>
      <c r="I79" s="71"/>
      <c r="J79" s="71"/>
      <c r="K79" s="77"/>
      <c r="L79" s="20"/>
      <c r="M79" s="20"/>
      <c r="N79" s="20"/>
      <c r="O79" s="20"/>
      <c r="P79" s="20"/>
      <c r="Q79" s="20"/>
      <c r="R79" s="20"/>
      <c r="S79" s="20"/>
      <c r="T79" s="20"/>
    </row>
    <row r="80" spans="1:20">
      <c r="A80" s="129"/>
      <c r="B80" s="71" t="s">
        <v>168</v>
      </c>
      <c r="C80" s="71"/>
      <c r="D80" s="71"/>
      <c r="E80" s="71"/>
      <c r="F80" s="71"/>
      <c r="G80" s="71"/>
      <c r="H80" s="71"/>
      <c r="I80" s="71"/>
      <c r="J80" s="71"/>
      <c r="K80" s="77"/>
      <c r="L80" s="20"/>
      <c r="M80" s="20"/>
      <c r="N80" s="20"/>
      <c r="O80" s="20"/>
      <c r="P80" s="20"/>
      <c r="Q80" s="20"/>
      <c r="R80" s="20"/>
      <c r="S80" s="20"/>
      <c r="T80" s="20"/>
    </row>
    <row r="81" spans="1:20">
      <c r="A81" s="129"/>
      <c r="B81" s="71" t="s">
        <v>210</v>
      </c>
      <c r="C81" s="71"/>
      <c r="D81" s="71"/>
      <c r="E81" s="71"/>
      <c r="F81" s="71"/>
      <c r="G81" s="71"/>
      <c r="H81" s="71"/>
      <c r="I81" s="71"/>
      <c r="J81" s="71"/>
      <c r="K81" s="77"/>
      <c r="L81" s="20"/>
      <c r="M81" s="20"/>
      <c r="N81" s="20"/>
      <c r="O81" s="20"/>
      <c r="P81" s="20"/>
      <c r="Q81" s="20"/>
      <c r="R81" s="20"/>
      <c r="S81" s="20"/>
      <c r="T81" s="20"/>
    </row>
    <row r="82" spans="1:20">
      <c r="A82" s="127"/>
      <c r="B82" s="128" t="s">
        <v>177</v>
      </c>
      <c r="C82" s="61">
        <f>C83+C84+C85+C86</f>
        <v>0</v>
      </c>
      <c r="D82" s="61">
        <f t="shared" ref="D82:J82" si="56">D83+D84+D85+D86</f>
        <v>0</v>
      </c>
      <c r="E82" s="61">
        <f t="shared" si="56"/>
        <v>0</v>
      </c>
      <c r="F82" s="61">
        <f t="shared" si="56"/>
        <v>0</v>
      </c>
      <c r="G82" s="61">
        <f t="shared" si="56"/>
        <v>0</v>
      </c>
      <c r="H82" s="61">
        <f t="shared" si="56"/>
        <v>0</v>
      </c>
      <c r="I82" s="61">
        <f t="shared" si="56"/>
        <v>0</v>
      </c>
      <c r="J82" s="61">
        <f t="shared" si="56"/>
        <v>0</v>
      </c>
      <c r="K82" s="77"/>
      <c r="L82" s="20"/>
      <c r="M82" s="20"/>
      <c r="N82" s="20"/>
      <c r="O82" s="20"/>
      <c r="P82" s="20"/>
      <c r="Q82" s="20"/>
      <c r="R82" s="20"/>
      <c r="S82" s="20"/>
      <c r="T82" s="20"/>
    </row>
    <row r="83" spans="1:20">
      <c r="A83" s="129"/>
      <c r="B83" s="71" t="s">
        <v>166</v>
      </c>
      <c r="C83" s="71"/>
      <c r="D83" s="71"/>
      <c r="E83" s="71"/>
      <c r="F83" s="71"/>
      <c r="G83" s="71"/>
      <c r="H83" s="71"/>
      <c r="I83" s="71"/>
      <c r="J83" s="71"/>
      <c r="K83" s="77"/>
      <c r="L83" s="20"/>
      <c r="M83" s="20"/>
      <c r="N83" s="20"/>
      <c r="O83" s="20"/>
      <c r="P83" s="20"/>
      <c r="Q83" s="20"/>
      <c r="R83" s="20"/>
      <c r="S83" s="20"/>
      <c r="T83" s="20"/>
    </row>
    <row r="84" spans="1:20">
      <c r="A84" s="129"/>
      <c r="B84" s="71" t="s">
        <v>175</v>
      </c>
      <c r="C84" s="71"/>
      <c r="D84" s="71"/>
      <c r="E84" s="71"/>
      <c r="F84" s="71"/>
      <c r="G84" s="71"/>
      <c r="H84" s="71"/>
      <c r="I84" s="71"/>
      <c r="J84" s="71"/>
      <c r="K84" s="77"/>
      <c r="L84" s="20"/>
      <c r="M84" s="20"/>
      <c r="N84" s="20"/>
      <c r="O84" s="20"/>
      <c r="P84" s="20"/>
      <c r="Q84" s="20"/>
      <c r="R84" s="20"/>
      <c r="S84" s="20"/>
      <c r="T84" s="20"/>
    </row>
    <row r="85" spans="1:20">
      <c r="A85" s="129"/>
      <c r="B85" s="71" t="s">
        <v>168</v>
      </c>
      <c r="C85" s="71"/>
      <c r="D85" s="71"/>
      <c r="E85" s="71"/>
      <c r="F85" s="71"/>
      <c r="G85" s="71"/>
      <c r="H85" s="71"/>
      <c r="I85" s="71"/>
      <c r="J85" s="71"/>
      <c r="K85" s="77"/>
      <c r="L85" s="20"/>
      <c r="M85" s="20"/>
      <c r="N85" s="20"/>
      <c r="O85" s="20"/>
      <c r="P85" s="20"/>
      <c r="Q85" s="20"/>
      <c r="R85" s="20"/>
      <c r="S85" s="20"/>
      <c r="T85" s="20"/>
    </row>
    <row r="86" spans="1:20">
      <c r="A86" s="129"/>
      <c r="B86" s="71" t="s">
        <v>210</v>
      </c>
      <c r="C86" s="71"/>
      <c r="D86" s="71"/>
      <c r="E86" s="71"/>
      <c r="F86" s="71"/>
      <c r="G86" s="71"/>
      <c r="H86" s="71"/>
      <c r="I86" s="71"/>
      <c r="J86" s="71"/>
      <c r="K86" s="77"/>
      <c r="L86" s="20"/>
      <c r="M86" s="20"/>
      <c r="N86" s="20"/>
      <c r="O86" s="20"/>
      <c r="P86" s="20"/>
      <c r="Q86" s="20"/>
      <c r="R86" s="20"/>
      <c r="S86" s="20"/>
      <c r="T86" s="20"/>
    </row>
    <row r="87" spans="1:20">
      <c r="A87" s="127"/>
      <c r="B87" s="128" t="s">
        <v>212</v>
      </c>
      <c r="C87" s="61">
        <f>C88+C89+C90</f>
        <v>0</v>
      </c>
      <c r="D87" s="61">
        <f t="shared" ref="D87:J87" si="57">D88+D89+D90</f>
        <v>0</v>
      </c>
      <c r="E87" s="61">
        <f t="shared" si="57"/>
        <v>0</v>
      </c>
      <c r="F87" s="61">
        <f t="shared" si="57"/>
        <v>0</v>
      </c>
      <c r="G87" s="61">
        <f t="shared" si="57"/>
        <v>0</v>
      </c>
      <c r="H87" s="61">
        <f t="shared" si="57"/>
        <v>0</v>
      </c>
      <c r="I87" s="61">
        <f t="shared" si="57"/>
        <v>0</v>
      </c>
      <c r="J87" s="61">
        <f t="shared" si="57"/>
        <v>0</v>
      </c>
      <c r="K87" s="77"/>
      <c r="L87" s="20"/>
      <c r="M87" s="20"/>
      <c r="N87" s="20"/>
      <c r="O87" s="20"/>
      <c r="P87" s="20"/>
      <c r="Q87" s="20"/>
      <c r="R87" s="20"/>
      <c r="S87" s="20"/>
      <c r="T87" s="20"/>
    </row>
    <row r="88" spans="1:20">
      <c r="A88" s="129"/>
      <c r="B88" s="71" t="s">
        <v>213</v>
      </c>
      <c r="C88" s="71"/>
      <c r="D88" s="71"/>
      <c r="E88" s="71"/>
      <c r="F88" s="71"/>
      <c r="G88" s="71"/>
      <c r="H88" s="71"/>
      <c r="I88" s="71"/>
      <c r="J88" s="71"/>
      <c r="K88" s="77"/>
      <c r="L88" s="20"/>
      <c r="M88" s="20"/>
      <c r="N88" s="20"/>
      <c r="O88" s="20"/>
      <c r="P88" s="20"/>
      <c r="Q88" s="20"/>
      <c r="R88" s="20"/>
      <c r="S88" s="20"/>
      <c r="T88" s="20"/>
    </row>
    <row r="89" spans="1:20">
      <c r="A89" s="129"/>
      <c r="B89" s="71" t="s">
        <v>214</v>
      </c>
      <c r="C89" s="71"/>
      <c r="D89" s="71"/>
      <c r="E89" s="71"/>
      <c r="F89" s="71"/>
      <c r="G89" s="71"/>
      <c r="H89" s="71"/>
      <c r="I89" s="71"/>
      <c r="J89" s="71"/>
      <c r="K89" s="77"/>
      <c r="L89" s="20"/>
      <c r="M89" s="20"/>
      <c r="N89" s="20"/>
      <c r="O89" s="20"/>
      <c r="P89" s="20"/>
      <c r="Q89" s="20"/>
      <c r="R89" s="20"/>
      <c r="S89" s="20"/>
      <c r="T89" s="20"/>
    </row>
    <row r="90" spans="1:20">
      <c r="A90" s="129"/>
      <c r="B90" s="71" t="s">
        <v>215</v>
      </c>
      <c r="C90" s="71"/>
      <c r="D90" s="71"/>
      <c r="E90" s="71"/>
      <c r="F90" s="71"/>
      <c r="G90" s="71"/>
      <c r="H90" s="71"/>
      <c r="I90" s="71"/>
      <c r="J90" s="71"/>
      <c r="K90" s="77"/>
      <c r="L90" s="20"/>
      <c r="M90" s="20"/>
      <c r="N90" s="20"/>
      <c r="O90" s="20"/>
      <c r="P90" s="20"/>
      <c r="Q90" s="20"/>
      <c r="R90" s="20"/>
      <c r="S90" s="20"/>
      <c r="T90" s="20"/>
    </row>
    <row r="91" spans="1:20">
      <c r="A91" s="129" t="s">
        <v>18</v>
      </c>
      <c r="B91" s="71" t="s">
        <v>216</v>
      </c>
      <c r="C91" s="71"/>
      <c r="D91" s="71"/>
      <c r="E91" s="71"/>
      <c r="F91" s="71"/>
      <c r="G91" s="71"/>
      <c r="H91" s="71"/>
      <c r="I91" s="71"/>
      <c r="J91" s="71"/>
      <c r="K91" s="77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15.75" thickBot="1">
      <c r="A92" s="135" t="s">
        <v>24</v>
      </c>
      <c r="B92" s="73" t="s">
        <v>217</v>
      </c>
      <c r="C92" s="73"/>
      <c r="D92" s="73"/>
      <c r="E92" s="73"/>
      <c r="F92" s="73"/>
      <c r="G92" s="73"/>
      <c r="H92" s="73"/>
      <c r="I92" s="73"/>
      <c r="J92" s="73"/>
      <c r="K92" s="77"/>
      <c r="L92" s="20"/>
      <c r="M92" s="20"/>
      <c r="N92" s="20"/>
      <c r="O92" s="20"/>
      <c r="P92" s="20"/>
      <c r="Q92" s="20"/>
      <c r="R92" s="20"/>
      <c r="S92" s="84"/>
      <c r="T92" s="84"/>
    </row>
    <row r="93" spans="1:20" s="3" customFormat="1" ht="30.75" thickBot="1">
      <c r="A93" s="136" t="s">
        <v>218</v>
      </c>
      <c r="B93" s="137" t="s">
        <v>219</v>
      </c>
      <c r="C93" s="74">
        <f>C5+C50</f>
        <v>0</v>
      </c>
      <c r="D93" s="74">
        <f t="shared" ref="D93:J93" si="58">D5+D50</f>
        <v>2</v>
      </c>
      <c r="E93" s="74">
        <f t="shared" si="58"/>
        <v>0</v>
      </c>
      <c r="F93" s="74">
        <f t="shared" si="58"/>
        <v>0</v>
      </c>
      <c r="G93" s="74">
        <f t="shared" si="58"/>
        <v>0</v>
      </c>
      <c r="H93" s="74">
        <f t="shared" si="58"/>
        <v>0</v>
      </c>
      <c r="I93" s="74">
        <f t="shared" si="58"/>
        <v>0</v>
      </c>
      <c r="J93" s="74">
        <f t="shared" si="58"/>
        <v>0</v>
      </c>
      <c r="K93" s="138" t="s">
        <v>220</v>
      </c>
      <c r="L93" s="21" t="s">
        <v>221</v>
      </c>
      <c r="M93" s="143">
        <f>M5+M16+M17+M21</f>
        <v>0</v>
      </c>
      <c r="N93" s="143">
        <f t="shared" ref="N93:S93" si="59">N5+N16+N17+N21</f>
        <v>2</v>
      </c>
      <c r="O93" s="143">
        <f t="shared" si="59"/>
        <v>0</v>
      </c>
      <c r="P93" s="143">
        <f t="shared" si="59"/>
        <v>0</v>
      </c>
      <c r="Q93" s="143">
        <f t="shared" si="59"/>
        <v>0</v>
      </c>
      <c r="R93" s="143">
        <f t="shared" si="59"/>
        <v>0</v>
      </c>
      <c r="S93" s="144">
        <f t="shared" si="59"/>
        <v>0</v>
      </c>
      <c r="T93" s="144">
        <f t="shared" ref="T93" si="60">T5+T16+T17+T21</f>
        <v>0</v>
      </c>
    </row>
    <row r="94" spans="1:20" s="4" customFormat="1">
      <c r="A94" s="78"/>
      <c r="B94" s="79" t="s">
        <v>225</v>
      </c>
      <c r="C94" s="4" t="b">
        <f t="shared" ref="C94:J94" si="61">C93=M93</f>
        <v>1</v>
      </c>
      <c r="D94" s="4" t="b">
        <f t="shared" si="61"/>
        <v>1</v>
      </c>
      <c r="E94" s="4" t="b">
        <f t="shared" si="61"/>
        <v>1</v>
      </c>
      <c r="F94" s="4" t="b">
        <f t="shared" si="61"/>
        <v>1</v>
      </c>
      <c r="G94" s="4" t="b">
        <f t="shared" si="61"/>
        <v>1</v>
      </c>
      <c r="H94" s="4" t="b">
        <f t="shared" si="61"/>
        <v>1</v>
      </c>
      <c r="I94" s="4" t="b">
        <f t="shared" si="61"/>
        <v>1</v>
      </c>
      <c r="J94" s="4" t="b">
        <f t="shared" si="61"/>
        <v>1</v>
      </c>
      <c r="K94" s="78"/>
      <c r="L94" s="79" t="s">
        <v>232</v>
      </c>
      <c r="M94" s="4" t="b">
        <f t="shared" ref="M94:T94" si="62">M93=C93</f>
        <v>1</v>
      </c>
      <c r="N94" s="4" t="b">
        <f t="shared" si="62"/>
        <v>1</v>
      </c>
      <c r="O94" s="4" t="b">
        <f t="shared" si="62"/>
        <v>1</v>
      </c>
      <c r="P94" s="4" t="b">
        <f t="shared" si="62"/>
        <v>1</v>
      </c>
      <c r="Q94" s="4" t="b">
        <f t="shared" si="62"/>
        <v>1</v>
      </c>
      <c r="R94" s="4" t="b">
        <f t="shared" si="62"/>
        <v>1</v>
      </c>
      <c r="S94" s="80" t="b">
        <f t="shared" si="62"/>
        <v>1</v>
      </c>
      <c r="T94" s="80" t="b">
        <f t="shared" si="62"/>
        <v>1</v>
      </c>
    </row>
    <row r="95" spans="1:20" ht="15.75">
      <c r="A95" s="32"/>
      <c r="B95" s="9"/>
      <c r="C95" s="9"/>
    </row>
    <row r="96" spans="1:20" ht="15.75">
      <c r="A96" s="32"/>
      <c r="B96" s="8"/>
      <c r="C96" s="8"/>
    </row>
    <row r="98" spans="1:10" ht="8.25" customHeight="1" thickBot="1"/>
    <row r="99" spans="1:10" ht="37.5" customHeight="1" thickBot="1">
      <c r="A99" s="189" t="s">
        <v>237</v>
      </c>
      <c r="B99" s="190"/>
      <c r="C99" s="190"/>
      <c r="D99" s="190"/>
      <c r="E99" s="190"/>
      <c r="F99" s="190"/>
      <c r="G99" s="190"/>
      <c r="H99" s="190"/>
      <c r="I99" s="191"/>
      <c r="J99" s="111"/>
    </row>
    <row r="100" spans="1:10" ht="42" customHeight="1" thickBot="1">
      <c r="A100" s="192" t="s">
        <v>226</v>
      </c>
      <c r="B100" s="193"/>
      <c r="C100" s="36" t="s">
        <v>227</v>
      </c>
      <c r="D100" s="35" t="s">
        <v>228</v>
      </c>
      <c r="E100" s="35" t="s">
        <v>229</v>
      </c>
      <c r="F100" s="196" t="s">
        <v>235</v>
      </c>
      <c r="G100" s="197"/>
      <c r="H100" s="194" t="s">
        <v>238</v>
      </c>
      <c r="I100" s="195"/>
      <c r="J100" s="112"/>
    </row>
    <row r="101" spans="1:10" ht="33" customHeight="1">
      <c r="A101" s="198"/>
      <c r="B101" s="199"/>
      <c r="C101" s="41"/>
      <c r="D101" s="41"/>
      <c r="E101" s="41"/>
      <c r="F101" s="38"/>
      <c r="G101" s="38"/>
      <c r="H101" s="187"/>
      <c r="I101" s="188"/>
      <c r="J101" s="113"/>
    </row>
    <row r="102" spans="1:10" ht="33" customHeight="1">
      <c r="A102" s="164"/>
      <c r="B102" s="165"/>
      <c r="C102" s="42"/>
      <c r="D102" s="42"/>
      <c r="E102" s="42"/>
      <c r="F102" s="39"/>
      <c r="G102" s="39"/>
      <c r="H102" s="168"/>
      <c r="I102" s="169"/>
      <c r="J102" s="114"/>
    </row>
    <row r="103" spans="1:10" ht="33" customHeight="1">
      <c r="A103" s="164"/>
      <c r="B103" s="165"/>
      <c r="C103" s="42"/>
      <c r="D103" s="42"/>
      <c r="E103" s="42"/>
      <c r="F103" s="39"/>
      <c r="G103" s="39"/>
      <c r="H103" s="168"/>
      <c r="I103" s="169"/>
      <c r="J103" s="114"/>
    </row>
    <row r="104" spans="1:10" ht="33" customHeight="1">
      <c r="A104" s="164"/>
      <c r="B104" s="165"/>
      <c r="C104" s="42"/>
      <c r="D104" s="42"/>
      <c r="E104" s="42"/>
      <c r="F104" s="39"/>
      <c r="G104" s="39"/>
      <c r="H104" s="168"/>
      <c r="I104" s="169"/>
      <c r="J104" s="114"/>
    </row>
    <row r="105" spans="1:10" ht="33" customHeight="1">
      <c r="A105" s="164"/>
      <c r="B105" s="165"/>
      <c r="C105" s="42"/>
      <c r="D105" s="42"/>
      <c r="E105" s="42"/>
      <c r="F105" s="39"/>
      <c r="G105" s="39"/>
      <c r="H105" s="168"/>
      <c r="I105" s="169"/>
      <c r="J105" s="114"/>
    </row>
    <row r="106" spans="1:10" ht="33" customHeight="1">
      <c r="A106" s="164"/>
      <c r="B106" s="165"/>
      <c r="C106" s="42"/>
      <c r="D106" s="42"/>
      <c r="E106" s="42"/>
      <c r="F106" s="39"/>
      <c r="G106" s="39"/>
      <c r="H106" s="168"/>
      <c r="I106" s="169"/>
      <c r="J106" s="114"/>
    </row>
    <row r="107" spans="1:10" ht="33" customHeight="1">
      <c r="A107" s="164"/>
      <c r="B107" s="165"/>
      <c r="C107" s="42"/>
      <c r="D107" s="42"/>
      <c r="E107" s="42"/>
      <c r="F107" s="39"/>
      <c r="G107" s="39"/>
      <c r="H107" s="168"/>
      <c r="I107" s="169"/>
      <c r="J107" s="114"/>
    </row>
    <row r="108" spans="1:10" ht="33" customHeight="1">
      <c r="A108" s="164"/>
      <c r="B108" s="165"/>
      <c r="C108" s="42"/>
      <c r="D108" s="42"/>
      <c r="E108" s="42"/>
      <c r="F108" s="39"/>
      <c r="G108" s="39"/>
      <c r="H108" s="168"/>
      <c r="I108" s="169"/>
      <c r="J108" s="114"/>
    </row>
    <row r="109" spans="1:10" ht="33" customHeight="1" thickBot="1">
      <c r="A109" s="173"/>
      <c r="B109" s="174"/>
      <c r="C109" s="43"/>
      <c r="D109" s="43"/>
      <c r="E109" s="43"/>
      <c r="F109" s="40"/>
      <c r="G109" s="40"/>
      <c r="H109" s="166"/>
      <c r="I109" s="167"/>
      <c r="J109" s="115"/>
    </row>
    <row r="110" spans="1:10" ht="15.75" thickBot="1">
      <c r="A110" s="170" t="s">
        <v>230</v>
      </c>
      <c r="B110" s="171"/>
      <c r="C110" s="172"/>
      <c r="D110" s="37">
        <f>+SUM(D101:D109)</f>
        <v>0</v>
      </c>
      <c r="E110" s="37">
        <f>+SUM(E101:E109)</f>
        <v>0</v>
      </c>
      <c r="F110" s="161"/>
      <c r="G110" s="162"/>
      <c r="H110" s="162"/>
      <c r="I110" s="163"/>
      <c r="J110" s="89"/>
    </row>
  </sheetData>
  <mergeCells count="35">
    <mergeCell ref="M3:N3"/>
    <mergeCell ref="O3:T3"/>
    <mergeCell ref="K2:T2"/>
    <mergeCell ref="K3:K4"/>
    <mergeCell ref="L3:L4"/>
    <mergeCell ref="H103:I103"/>
    <mergeCell ref="H102:I102"/>
    <mergeCell ref="H101:I101"/>
    <mergeCell ref="A99:I99"/>
    <mergeCell ref="A100:B100"/>
    <mergeCell ref="H100:I100"/>
    <mergeCell ref="F100:G100"/>
    <mergeCell ref="A101:B101"/>
    <mergeCell ref="C3:D3"/>
    <mergeCell ref="E3:J3"/>
    <mergeCell ref="A1:I1"/>
    <mergeCell ref="B3:B4"/>
    <mergeCell ref="A3:A4"/>
    <mergeCell ref="A2:I2"/>
    <mergeCell ref="F110:I110"/>
    <mergeCell ref="A105:B105"/>
    <mergeCell ref="A104:B104"/>
    <mergeCell ref="A103:B103"/>
    <mergeCell ref="A102:B102"/>
    <mergeCell ref="H109:I109"/>
    <mergeCell ref="H108:I108"/>
    <mergeCell ref="H107:I107"/>
    <mergeCell ref="H106:I106"/>
    <mergeCell ref="H105:I105"/>
    <mergeCell ref="A110:C110"/>
    <mergeCell ref="A109:B109"/>
    <mergeCell ref="A108:B108"/>
    <mergeCell ref="A107:B107"/>
    <mergeCell ref="A106:B106"/>
    <mergeCell ref="H104:I104"/>
  </mergeCells>
  <printOptions horizontalCentered="1"/>
  <pageMargins left="0.25" right="0.25" top="0.75" bottom="0.75" header="0.3" footer="0.3"/>
  <pageSetup paperSize="9" scale="25" orientation="landscape" r:id="rId1"/>
  <headerFooter>
    <oddHeader>&amp;Crt</oddHeader>
  </headerFooter>
  <rowBreaks count="1" manualBreakCount="1">
    <brk id="49" max="19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KSIĘGI RZIS_W. PORÓWN.</vt:lpstr>
      <vt:lpstr>KSIĘGI_BILANS</vt:lpstr>
      <vt:lpstr>'KSIĘGI RZIS_W. PORÓWN.'!Obszar_wydruku</vt:lpstr>
      <vt:lpstr>KSIĘGI_BILANS!Obszar_wydruku</vt:lpstr>
    </vt:vector>
  </TitlesOfParts>
  <Company>PRFPK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analityk</dc:creator>
  <cp:lastModifiedBy>Beata Artypowicz-Frelik</cp:lastModifiedBy>
  <cp:lastPrinted>2019-03-07T14:36:34Z</cp:lastPrinted>
  <dcterms:created xsi:type="dcterms:W3CDTF">2009-12-02T12:27:59Z</dcterms:created>
  <dcterms:modified xsi:type="dcterms:W3CDTF">2019-03-19T09:30:41Z</dcterms:modified>
</cp:coreProperties>
</file>